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520" windowHeight="7635"/>
  </bookViews>
  <sheets>
    <sheet name="Hoja2" sheetId="2" r:id="rId1"/>
  </sheets>
  <definedNames>
    <definedName name="_xlnm._FilterDatabase" localSheetId="0" hidden="1">Hoja2!#REF!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2"/>
  <c r="H3"/>
  <c r="D2"/>
  <c r="E2" s="1"/>
  <c r="F2" s="1"/>
  <c r="D3"/>
  <c r="E3" s="1"/>
  <c r="D4"/>
  <c r="E4" s="1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E67" s="1"/>
  <c r="D68"/>
  <c r="E68" s="1"/>
  <c r="D69"/>
  <c r="E69" s="1"/>
  <c r="D70"/>
  <c r="E70" s="1"/>
  <c r="D71"/>
  <c r="E71" s="1"/>
  <c r="D72"/>
  <c r="E72" s="1"/>
  <c r="D73"/>
  <c r="E73" s="1"/>
  <c r="D74"/>
  <c r="E74" s="1"/>
  <c r="D75"/>
  <c r="E75" s="1"/>
  <c r="D76"/>
  <c r="E76" s="1"/>
  <c r="D77"/>
  <c r="E77" s="1"/>
  <c r="D78"/>
  <c r="E78" s="1"/>
  <c r="D79"/>
  <c r="E79" s="1"/>
  <c r="D80"/>
  <c r="E80" s="1"/>
  <c r="D81"/>
  <c r="E81" s="1"/>
  <c r="D82"/>
  <c r="E82" s="1"/>
  <c r="D83"/>
  <c r="E83" s="1"/>
  <c r="D84"/>
  <c r="E84" s="1"/>
  <c r="D85"/>
  <c r="E85" s="1"/>
  <c r="D86"/>
  <c r="E86" s="1"/>
  <c r="D87"/>
  <c r="E87" s="1"/>
  <c r="D88"/>
  <c r="E88" s="1"/>
  <c r="D89"/>
  <c r="E89" s="1"/>
  <c r="D90"/>
  <c r="E90" s="1"/>
  <c r="D91"/>
  <c r="E91" s="1"/>
  <c r="D92"/>
  <c r="E92" s="1"/>
  <c r="D93"/>
  <c r="E93" s="1"/>
  <c r="D94"/>
  <c r="E94" s="1"/>
  <c r="D95"/>
  <c r="E95" s="1"/>
  <c r="D96"/>
  <c r="E96" s="1"/>
  <c r="D97"/>
  <c r="E97" s="1"/>
  <c r="D98"/>
  <c r="E98" s="1"/>
  <c r="D99"/>
  <c r="E99" s="1"/>
  <c r="D100"/>
  <c r="E100" s="1"/>
  <c r="D101"/>
  <c r="E101" s="1"/>
  <c r="D102"/>
  <c r="E102" s="1"/>
  <c r="D103"/>
  <c r="E103" s="1"/>
  <c r="D104"/>
  <c r="E104" s="1"/>
  <c r="D105"/>
  <c r="E105" s="1"/>
  <c r="D106"/>
  <c r="E106" s="1"/>
  <c r="D107"/>
  <c r="E107" s="1"/>
  <c r="D108"/>
  <c r="E108" s="1"/>
  <c r="D109"/>
  <c r="E109" s="1"/>
  <c r="D110"/>
  <c r="E110" s="1"/>
  <c r="D111"/>
  <c r="E111" s="1"/>
  <c r="D112"/>
  <c r="E112" s="1"/>
  <c r="D113"/>
  <c r="E113" s="1"/>
  <c r="D114"/>
  <c r="E114" s="1"/>
  <c r="D115"/>
  <c r="E115" s="1"/>
  <c r="D116"/>
  <c r="E116" s="1"/>
  <c r="D117"/>
  <c r="E117" s="1"/>
  <c r="D118"/>
  <c r="E118" s="1"/>
  <c r="D119"/>
  <c r="E119" s="1"/>
  <c r="D120"/>
  <c r="E120" s="1"/>
  <c r="D121"/>
  <c r="E121" s="1"/>
  <c r="D122"/>
  <c r="E122" s="1"/>
  <c r="D123"/>
  <c r="E123" s="1"/>
  <c r="D124"/>
  <c r="E124" s="1"/>
  <c r="D125"/>
  <c r="E125" s="1"/>
  <c r="D126"/>
  <c r="E126" s="1"/>
  <c r="D127"/>
  <c r="E127" s="1"/>
  <c r="D128"/>
  <c r="E128" s="1"/>
  <c r="D129"/>
  <c r="E129" s="1"/>
  <c r="D130"/>
  <c r="E130" s="1"/>
  <c r="D131"/>
  <c r="E131" s="1"/>
  <c r="D132"/>
  <c r="E132" s="1"/>
  <c r="D133"/>
  <c r="E133" s="1"/>
  <c r="D134"/>
  <c r="E134" s="1"/>
  <c r="D135"/>
  <c r="E135" s="1"/>
  <c r="D136"/>
  <c r="E136" s="1"/>
  <c r="D137"/>
  <c r="E137" s="1"/>
  <c r="D138"/>
  <c r="E138" s="1"/>
  <c r="D139"/>
  <c r="E139" s="1"/>
  <c r="D140"/>
  <c r="E140" s="1"/>
  <c r="D141"/>
  <c r="E141" s="1"/>
  <c r="D142"/>
  <c r="E142" s="1"/>
  <c r="D143"/>
  <c r="E143" s="1"/>
  <c r="D144"/>
  <c r="E144" s="1"/>
  <c r="D145"/>
  <c r="E145" s="1"/>
  <c r="D146"/>
  <c r="E146" s="1"/>
  <c r="D147"/>
  <c r="E147" s="1"/>
  <c r="D148"/>
  <c r="E148" s="1"/>
  <c r="D149"/>
  <c r="E149" s="1"/>
  <c r="D150"/>
  <c r="E150" s="1"/>
  <c r="D151"/>
  <c r="E151" s="1"/>
  <c r="D152"/>
  <c r="E152" s="1"/>
  <c r="D153"/>
  <c r="E153"/>
  <c r="D154"/>
  <c r="E154"/>
  <c r="D155"/>
  <c r="E155"/>
  <c r="D156"/>
  <c r="E156" s="1"/>
  <c r="D157"/>
  <c r="E157" s="1"/>
  <c r="D158"/>
  <c r="E158" s="1"/>
  <c r="D159"/>
  <c r="E159" s="1"/>
  <c r="D160"/>
  <c r="E160" s="1"/>
  <c r="D161"/>
  <c r="E161" s="1"/>
  <c r="D162"/>
  <c r="E162" s="1"/>
  <c r="D163"/>
  <c r="E163" s="1"/>
  <c r="D164"/>
  <c r="E164" s="1"/>
  <c r="D165"/>
  <c r="E165" s="1"/>
  <c r="D166"/>
  <c r="E166" s="1"/>
  <c r="D167"/>
  <c r="E167" s="1"/>
  <c r="D168"/>
  <c r="E168" s="1"/>
  <c r="D169"/>
  <c r="E169" s="1"/>
  <c r="D170"/>
  <c r="E170" s="1"/>
  <c r="D171"/>
  <c r="E171" s="1"/>
  <c r="D172"/>
  <c r="E172" s="1"/>
  <c r="D173"/>
  <c r="E173" s="1"/>
  <c r="D174"/>
  <c r="E174" s="1"/>
  <c r="D175"/>
  <c r="E175" s="1"/>
  <c r="D176"/>
  <c r="E176" s="1"/>
  <c r="D177"/>
  <c r="E177" s="1"/>
  <c r="D178"/>
  <c r="E178" s="1"/>
  <c r="D179"/>
  <c r="E179" s="1"/>
  <c r="D180"/>
  <c r="E180" s="1"/>
  <c r="D181"/>
  <c r="E181" s="1"/>
  <c r="D182"/>
  <c r="E182" s="1"/>
  <c r="D183"/>
  <c r="E183" s="1"/>
  <c r="D184"/>
  <c r="E184" s="1"/>
  <c r="D185"/>
  <c r="E185" s="1"/>
  <c r="D186"/>
  <c r="E186" s="1"/>
  <c r="D187"/>
  <c r="E187" s="1"/>
  <c r="D188"/>
  <c r="E188" s="1"/>
  <c r="D189"/>
  <c r="E189" s="1"/>
  <c r="D190"/>
  <c r="E190" s="1"/>
  <c r="D191"/>
  <c r="E191" s="1"/>
  <c r="D192"/>
  <c r="E192" s="1"/>
  <c r="D193"/>
  <c r="E193" s="1"/>
  <c r="D194"/>
  <c r="E194" s="1"/>
  <c r="D195"/>
  <c r="E195" s="1"/>
  <c r="D196"/>
  <c r="E196" s="1"/>
  <c r="D197"/>
  <c r="E197" s="1"/>
  <c r="D198"/>
  <c r="E198" s="1"/>
  <c r="D199"/>
  <c r="E199" s="1"/>
  <c r="D200"/>
  <c r="E200" s="1"/>
  <c r="D201"/>
  <c r="E201" s="1"/>
  <c r="D202"/>
  <c r="E202" s="1"/>
  <c r="D203"/>
  <c r="E203" s="1"/>
  <c r="D204"/>
  <c r="E204" s="1"/>
  <c r="D205"/>
  <c r="E205" s="1"/>
  <c r="D206"/>
  <c r="E206" s="1"/>
  <c r="D207"/>
  <c r="E207" s="1"/>
  <c r="D208"/>
  <c r="E208" s="1"/>
  <c r="D209"/>
  <c r="E209" s="1"/>
  <c r="D210"/>
  <c r="E210" s="1"/>
  <c r="D211"/>
  <c r="E211" s="1"/>
  <c r="D212"/>
  <c r="E212" s="1"/>
  <c r="D213"/>
  <c r="E213" s="1"/>
  <c r="D214"/>
  <c r="E214" s="1"/>
  <c r="D215"/>
  <c r="E215" s="1"/>
  <c r="D216"/>
  <c r="E216" s="1"/>
  <c r="D217"/>
  <c r="E217" s="1"/>
  <c r="D218"/>
  <c r="E218" s="1"/>
  <c r="D219"/>
  <c r="E219" s="1"/>
  <c r="D220"/>
  <c r="E220" s="1"/>
  <c r="D221"/>
  <c r="E221" s="1"/>
  <c r="D222"/>
  <c r="E222" s="1"/>
  <c r="D223"/>
  <c r="E223" s="1"/>
  <c r="D224"/>
  <c r="E224" s="1"/>
  <c r="D225"/>
  <c r="E225" s="1"/>
  <c r="D226"/>
  <c r="E226" s="1"/>
  <c r="D227"/>
  <c r="E227" s="1"/>
  <c r="D228"/>
  <c r="E228" s="1"/>
  <c r="D229"/>
  <c r="E229" s="1"/>
  <c r="D230"/>
  <c r="E230" s="1"/>
  <c r="D231"/>
  <c r="E231" s="1"/>
  <c r="D232"/>
  <c r="E232" s="1"/>
  <c r="D233"/>
  <c r="E233" s="1"/>
  <c r="D234"/>
  <c r="E234" s="1"/>
  <c r="D235"/>
  <c r="E235" s="1"/>
  <c r="D236"/>
  <c r="E236" s="1"/>
  <c r="D237"/>
  <c r="E237" s="1"/>
  <c r="D238"/>
  <c r="E238" s="1"/>
  <c r="D239"/>
  <c r="E239" s="1"/>
  <c r="D240"/>
  <c r="E240" s="1"/>
  <c r="D241"/>
  <c r="E241" s="1"/>
  <c r="D242"/>
  <c r="E242" s="1"/>
  <c r="D243"/>
  <c r="E243" s="1"/>
  <c r="D244"/>
  <c r="E244" s="1"/>
  <c r="D245"/>
  <c r="E245" s="1"/>
  <c r="D246"/>
  <c r="E246" s="1"/>
  <c r="D247"/>
  <c r="E247" s="1"/>
  <c r="D248"/>
  <c r="E248" s="1"/>
  <c r="D249"/>
  <c r="E249" s="1"/>
  <c r="D250"/>
  <c r="E250" s="1"/>
  <c r="D251"/>
  <c r="E251" s="1"/>
  <c r="D252"/>
  <c r="E252" s="1"/>
  <c r="D253"/>
  <c r="E253" s="1"/>
  <c r="D254"/>
  <c r="E254" s="1"/>
  <c r="D255"/>
  <c r="E255" s="1"/>
  <c r="D256"/>
  <c r="E256" s="1"/>
  <c r="D257"/>
  <c r="E257" s="1"/>
  <c r="D258"/>
  <c r="E258" s="1"/>
  <c r="D259"/>
  <c r="E259" s="1"/>
  <c r="F259" l="1"/>
  <c r="G259" s="1"/>
  <c r="J259" s="1"/>
  <c r="K259" s="1"/>
  <c r="F257"/>
  <c r="G257" s="1"/>
  <c r="J257" s="1"/>
  <c r="K257" s="1"/>
  <c r="F255"/>
  <c r="G255" s="1"/>
  <c r="J255" s="1"/>
  <c r="K255" s="1"/>
  <c r="F253"/>
  <c r="G253" s="1"/>
  <c r="J253" s="1"/>
  <c r="K253" s="1"/>
  <c r="F251"/>
  <c r="G251" s="1"/>
  <c r="J251" s="1"/>
  <c r="K251" s="1"/>
  <c r="F249"/>
  <c r="G249" s="1"/>
  <c r="J249" s="1"/>
  <c r="K249" s="1"/>
  <c r="F247"/>
  <c r="G247" s="1"/>
  <c r="J247" s="1"/>
  <c r="K247" s="1"/>
  <c r="F245"/>
  <c r="G245" s="1"/>
  <c r="J245" s="1"/>
  <c r="K245" s="1"/>
  <c r="F243"/>
  <c r="G243" s="1"/>
  <c r="J243" s="1"/>
  <c r="K243" s="1"/>
  <c r="F241"/>
  <c r="G241" s="1"/>
  <c r="J241" s="1"/>
  <c r="K241" s="1"/>
  <c r="F239"/>
  <c r="G239" s="1"/>
  <c r="J239" s="1"/>
  <c r="K239" s="1"/>
  <c r="F237"/>
  <c r="G237" s="1"/>
  <c r="J237" s="1"/>
  <c r="K237" s="1"/>
  <c r="F235"/>
  <c r="G235" s="1"/>
  <c r="J235" s="1"/>
  <c r="K235" s="1"/>
  <c r="F233"/>
  <c r="G233" s="1"/>
  <c r="J233" s="1"/>
  <c r="K233" s="1"/>
  <c r="F231"/>
  <c r="G231" s="1"/>
  <c r="J231" s="1"/>
  <c r="K231" s="1"/>
  <c r="F229"/>
  <c r="G229" s="1"/>
  <c r="J229" s="1"/>
  <c r="K229" s="1"/>
  <c r="F227"/>
  <c r="G227" s="1"/>
  <c r="J227" s="1"/>
  <c r="K227" s="1"/>
  <c r="F225"/>
  <c r="G225" s="1"/>
  <c r="J225" s="1"/>
  <c r="K225" s="1"/>
  <c r="F223"/>
  <c r="G223" s="1"/>
  <c r="J223" s="1"/>
  <c r="K223" s="1"/>
  <c r="F221"/>
  <c r="G221" s="1"/>
  <c r="J221" s="1"/>
  <c r="K221" s="1"/>
  <c r="F219"/>
  <c r="G219" s="1"/>
  <c r="J219" s="1"/>
  <c r="K219" s="1"/>
  <c r="F217"/>
  <c r="G217" s="1"/>
  <c r="J217" s="1"/>
  <c r="K217" s="1"/>
  <c r="F215"/>
  <c r="G215" s="1"/>
  <c r="J215" s="1"/>
  <c r="K215" s="1"/>
  <c r="F213"/>
  <c r="G213" s="1"/>
  <c r="J213" s="1"/>
  <c r="K213" s="1"/>
  <c r="F212"/>
  <c r="G212" s="1"/>
  <c r="J212" s="1"/>
  <c r="K212" s="1"/>
  <c r="F210"/>
  <c r="G210" s="1"/>
  <c r="J210" s="1"/>
  <c r="K210" s="1"/>
  <c r="F208"/>
  <c r="G208" s="1"/>
  <c r="J208" s="1"/>
  <c r="K208" s="1"/>
  <c r="F206"/>
  <c r="G206" s="1"/>
  <c r="J206" s="1"/>
  <c r="K206" s="1"/>
  <c r="F204"/>
  <c r="G204" s="1"/>
  <c r="J204" s="1"/>
  <c r="K204" s="1"/>
  <c r="F202"/>
  <c r="G202" s="1"/>
  <c r="J202" s="1"/>
  <c r="K202" s="1"/>
  <c r="F201"/>
  <c r="G201" s="1"/>
  <c r="J201" s="1"/>
  <c r="K201" s="1"/>
  <c r="F199"/>
  <c r="G199" s="1"/>
  <c r="J199" s="1"/>
  <c r="K199" s="1"/>
  <c r="F198"/>
  <c r="G198" s="1"/>
  <c r="J198" s="1"/>
  <c r="K198" s="1"/>
  <c r="F197"/>
  <c r="G197" s="1"/>
  <c r="J197" s="1"/>
  <c r="K197" s="1"/>
  <c r="F196"/>
  <c r="G196" s="1"/>
  <c r="J196" s="1"/>
  <c r="K196" s="1"/>
  <c r="F195"/>
  <c r="G195" s="1"/>
  <c r="J195" s="1"/>
  <c r="K195" s="1"/>
  <c r="F194"/>
  <c r="G194" s="1"/>
  <c r="J194" s="1"/>
  <c r="K194" s="1"/>
  <c r="F192"/>
  <c r="G192" s="1"/>
  <c r="J192" s="1"/>
  <c r="K192" s="1"/>
  <c r="F258"/>
  <c r="G258" s="1"/>
  <c r="J258" s="1"/>
  <c r="K258" s="1"/>
  <c r="F256"/>
  <c r="G256" s="1"/>
  <c r="J256" s="1"/>
  <c r="K256" s="1"/>
  <c r="F254"/>
  <c r="G254" s="1"/>
  <c r="J254" s="1"/>
  <c r="K254" s="1"/>
  <c r="F252"/>
  <c r="G252" s="1"/>
  <c r="J252" s="1"/>
  <c r="K252" s="1"/>
  <c r="F250"/>
  <c r="G250" s="1"/>
  <c r="J250" s="1"/>
  <c r="K250" s="1"/>
  <c r="F248"/>
  <c r="G248" s="1"/>
  <c r="J248" s="1"/>
  <c r="K248" s="1"/>
  <c r="F246"/>
  <c r="G246" s="1"/>
  <c r="J246" s="1"/>
  <c r="K246" s="1"/>
  <c r="F244"/>
  <c r="G244" s="1"/>
  <c r="J244" s="1"/>
  <c r="K244" s="1"/>
  <c r="F242"/>
  <c r="G242" s="1"/>
  <c r="J242" s="1"/>
  <c r="K242" s="1"/>
  <c r="F240"/>
  <c r="G240" s="1"/>
  <c r="J240" s="1"/>
  <c r="K240" s="1"/>
  <c r="F238"/>
  <c r="G238" s="1"/>
  <c r="J238" s="1"/>
  <c r="K238" s="1"/>
  <c r="F236"/>
  <c r="G236" s="1"/>
  <c r="J236" s="1"/>
  <c r="K236" s="1"/>
  <c r="F234"/>
  <c r="G234" s="1"/>
  <c r="J234" s="1"/>
  <c r="K234" s="1"/>
  <c r="F232"/>
  <c r="G232" s="1"/>
  <c r="J232" s="1"/>
  <c r="K232" s="1"/>
  <c r="F230"/>
  <c r="G230" s="1"/>
  <c r="J230" s="1"/>
  <c r="K230" s="1"/>
  <c r="F228"/>
  <c r="G228" s="1"/>
  <c r="J228" s="1"/>
  <c r="K228" s="1"/>
  <c r="F226"/>
  <c r="G226" s="1"/>
  <c r="J226" s="1"/>
  <c r="K226" s="1"/>
  <c r="F224"/>
  <c r="G224" s="1"/>
  <c r="J224" s="1"/>
  <c r="K224" s="1"/>
  <c r="F222"/>
  <c r="G222" s="1"/>
  <c r="J222" s="1"/>
  <c r="K222" s="1"/>
  <c r="F220"/>
  <c r="G220" s="1"/>
  <c r="J220" s="1"/>
  <c r="K220" s="1"/>
  <c r="F218"/>
  <c r="G218" s="1"/>
  <c r="J218" s="1"/>
  <c r="K218" s="1"/>
  <c r="F216"/>
  <c r="G216" s="1"/>
  <c r="J216" s="1"/>
  <c r="K216" s="1"/>
  <c r="F214"/>
  <c r="G214" s="1"/>
  <c r="J214" s="1"/>
  <c r="K214" s="1"/>
  <c r="F211"/>
  <c r="G211" s="1"/>
  <c r="J211" s="1"/>
  <c r="K211" s="1"/>
  <c r="F209"/>
  <c r="G209" s="1"/>
  <c r="J209" s="1"/>
  <c r="K209" s="1"/>
  <c r="F207"/>
  <c r="G207" s="1"/>
  <c r="J207" s="1"/>
  <c r="K207" s="1"/>
  <c r="F205"/>
  <c r="G205" s="1"/>
  <c r="J205" s="1"/>
  <c r="K205" s="1"/>
  <c r="F203"/>
  <c r="G203" s="1"/>
  <c r="J203" s="1"/>
  <c r="K203" s="1"/>
  <c r="F200"/>
  <c r="G200" s="1"/>
  <c r="J200" s="1"/>
  <c r="K200" s="1"/>
  <c r="F193"/>
  <c r="G193" s="1"/>
  <c r="J193" s="1"/>
  <c r="K193" s="1"/>
  <c r="F190"/>
  <c r="G190" s="1"/>
  <c r="J190" s="1"/>
  <c r="K190" s="1"/>
  <c r="F188"/>
  <c r="G188" s="1"/>
  <c r="J188" s="1"/>
  <c r="K188" s="1"/>
  <c r="F186"/>
  <c r="G186" s="1"/>
  <c r="J186" s="1"/>
  <c r="K186" s="1"/>
  <c r="F184"/>
  <c r="G184" s="1"/>
  <c r="J184" s="1"/>
  <c r="K184" s="1"/>
  <c r="F182"/>
  <c r="G182" s="1"/>
  <c r="J182" s="1"/>
  <c r="K182" s="1"/>
  <c r="F180"/>
  <c r="G180" s="1"/>
  <c r="J180" s="1"/>
  <c r="K180" s="1"/>
  <c r="F178"/>
  <c r="G178" s="1"/>
  <c r="J178" s="1"/>
  <c r="K178" s="1"/>
  <c r="F176"/>
  <c r="G176" s="1"/>
  <c r="J176" s="1"/>
  <c r="K176" s="1"/>
  <c r="F175"/>
  <c r="G175" s="1"/>
  <c r="J175" s="1"/>
  <c r="K175" s="1"/>
  <c r="F173"/>
  <c r="G173" s="1"/>
  <c r="J173" s="1"/>
  <c r="K173" s="1"/>
  <c r="F171"/>
  <c r="G171" s="1"/>
  <c r="J171" s="1"/>
  <c r="K171" s="1"/>
  <c r="F169"/>
  <c r="G169" s="1"/>
  <c r="J169" s="1"/>
  <c r="K169" s="1"/>
  <c r="F167"/>
  <c r="G167" s="1"/>
  <c r="J167" s="1"/>
  <c r="K167" s="1"/>
  <c r="F165"/>
  <c r="G165" s="1"/>
  <c r="J165" s="1"/>
  <c r="K165" s="1"/>
  <c r="F163"/>
  <c r="G163" s="1"/>
  <c r="J163" s="1"/>
  <c r="K163" s="1"/>
  <c r="F161"/>
  <c r="G161" s="1"/>
  <c r="J161" s="1"/>
  <c r="K161" s="1"/>
  <c r="F158"/>
  <c r="G158" s="1"/>
  <c r="J158" s="1"/>
  <c r="K158" s="1"/>
  <c r="F156"/>
  <c r="G156" s="1"/>
  <c r="J156" s="1"/>
  <c r="K156" s="1"/>
  <c r="F154"/>
  <c r="G154" s="1"/>
  <c r="J154" s="1"/>
  <c r="K154" s="1"/>
  <c r="F153"/>
  <c r="G153" s="1"/>
  <c r="J153" s="1"/>
  <c r="K153" s="1"/>
  <c r="F151"/>
  <c r="G151" s="1"/>
  <c r="J151" s="1"/>
  <c r="K151" s="1"/>
  <c r="F148"/>
  <c r="G148" s="1"/>
  <c r="J148" s="1"/>
  <c r="K148" s="1"/>
  <c r="F146"/>
  <c r="G146" s="1"/>
  <c r="J146" s="1"/>
  <c r="K146" s="1"/>
  <c r="F144"/>
  <c r="G144" s="1"/>
  <c r="J144" s="1"/>
  <c r="K144" s="1"/>
  <c r="F142"/>
  <c r="G142" s="1"/>
  <c r="J142" s="1"/>
  <c r="K142" s="1"/>
  <c r="F141"/>
  <c r="G141" s="1"/>
  <c r="J141" s="1"/>
  <c r="K141" s="1"/>
  <c r="F139"/>
  <c r="G139" s="1"/>
  <c r="J139" s="1"/>
  <c r="K139" s="1"/>
  <c r="F137"/>
  <c r="G137" s="1"/>
  <c r="J137" s="1"/>
  <c r="K137" s="1"/>
  <c r="F135"/>
  <c r="G135" s="1"/>
  <c r="J135" s="1"/>
  <c r="K135" s="1"/>
  <c r="F133"/>
  <c r="G133" s="1"/>
  <c r="J133" s="1"/>
  <c r="K133" s="1"/>
  <c r="F131"/>
  <c r="G131" s="1"/>
  <c r="J131" s="1"/>
  <c r="K131" s="1"/>
  <c r="F129"/>
  <c r="G129" s="1"/>
  <c r="J129" s="1"/>
  <c r="K129" s="1"/>
  <c r="F127"/>
  <c r="G127" s="1"/>
  <c r="J127" s="1"/>
  <c r="K127" s="1"/>
  <c r="F125"/>
  <c r="G125" s="1"/>
  <c r="J125" s="1"/>
  <c r="K125" s="1"/>
  <c r="F123"/>
  <c r="G123" s="1"/>
  <c r="J123" s="1"/>
  <c r="K123" s="1"/>
  <c r="F121"/>
  <c r="G121" s="1"/>
  <c r="J121" s="1"/>
  <c r="K121" s="1"/>
  <c r="F119"/>
  <c r="G119" s="1"/>
  <c r="J119" s="1"/>
  <c r="K119" s="1"/>
  <c r="F117"/>
  <c r="G117" s="1"/>
  <c r="J117" s="1"/>
  <c r="K117" s="1"/>
  <c r="F115"/>
  <c r="G115" s="1"/>
  <c r="J115" s="1"/>
  <c r="K115" s="1"/>
  <c r="F113"/>
  <c r="G113" s="1"/>
  <c r="J113" s="1"/>
  <c r="K113" s="1"/>
  <c r="F112"/>
  <c r="G112" s="1"/>
  <c r="J112" s="1"/>
  <c r="K112" s="1"/>
  <c r="F110"/>
  <c r="G110" s="1"/>
  <c r="J110" s="1"/>
  <c r="K110" s="1"/>
  <c r="F108"/>
  <c r="G108" s="1"/>
  <c r="J108" s="1"/>
  <c r="K108" s="1"/>
  <c r="F106"/>
  <c r="G106" s="1"/>
  <c r="J106" s="1"/>
  <c r="K106" s="1"/>
  <c r="F104"/>
  <c r="G104" s="1"/>
  <c r="J104" s="1"/>
  <c r="K104" s="1"/>
  <c r="F102"/>
  <c r="G102" s="1"/>
  <c r="J102" s="1"/>
  <c r="K102" s="1"/>
  <c r="F100"/>
  <c r="G100" s="1"/>
  <c r="J100" s="1"/>
  <c r="K100" s="1"/>
  <c r="F97"/>
  <c r="G97" s="1"/>
  <c r="J97" s="1"/>
  <c r="K97" s="1"/>
  <c r="F95"/>
  <c r="G95" s="1"/>
  <c r="J95" s="1"/>
  <c r="K95" s="1"/>
  <c r="F94"/>
  <c r="G94" s="1"/>
  <c r="J94" s="1"/>
  <c r="K94" s="1"/>
  <c r="F92"/>
  <c r="G92" s="1"/>
  <c r="J92" s="1"/>
  <c r="K92" s="1"/>
  <c r="F90"/>
  <c r="G90" s="1"/>
  <c r="J90" s="1"/>
  <c r="K90" s="1"/>
  <c r="F88"/>
  <c r="G88" s="1"/>
  <c r="J88" s="1"/>
  <c r="K88" s="1"/>
  <c r="F86"/>
  <c r="G86" s="1"/>
  <c r="J86" s="1"/>
  <c r="K86" s="1"/>
  <c r="F84"/>
  <c r="G84" s="1"/>
  <c r="J84" s="1"/>
  <c r="K84" s="1"/>
  <c r="F82"/>
  <c r="G82" s="1"/>
  <c r="J82" s="1"/>
  <c r="K82" s="1"/>
  <c r="F80"/>
  <c r="G80" s="1"/>
  <c r="J80" s="1"/>
  <c r="K80" s="1"/>
  <c r="F78"/>
  <c r="G78" s="1"/>
  <c r="J78" s="1"/>
  <c r="K78" s="1"/>
  <c r="F76"/>
  <c r="G76" s="1"/>
  <c r="J76" s="1"/>
  <c r="K76" s="1"/>
  <c r="F74"/>
  <c r="G74" s="1"/>
  <c r="J74" s="1"/>
  <c r="K74" s="1"/>
  <c r="F72"/>
  <c r="G72" s="1"/>
  <c r="J72" s="1"/>
  <c r="K72" s="1"/>
  <c r="F70"/>
  <c r="G70" s="1"/>
  <c r="J70" s="1"/>
  <c r="K70" s="1"/>
  <c r="F68"/>
  <c r="G68" s="1"/>
  <c r="J68" s="1"/>
  <c r="K68" s="1"/>
  <c r="F65"/>
  <c r="G65" s="1"/>
  <c r="J65" s="1"/>
  <c r="K65" s="1"/>
  <c r="F64"/>
  <c r="G64" s="1"/>
  <c r="J64" s="1"/>
  <c r="K64" s="1"/>
  <c r="F62"/>
  <c r="G62" s="1"/>
  <c r="J62" s="1"/>
  <c r="K62" s="1"/>
  <c r="F60"/>
  <c r="G60" s="1"/>
  <c r="J60" s="1"/>
  <c r="K60" s="1"/>
  <c r="F58"/>
  <c r="G58" s="1"/>
  <c r="J58" s="1"/>
  <c r="K58" s="1"/>
  <c r="F56"/>
  <c r="G56" s="1"/>
  <c r="J56" s="1"/>
  <c r="K56" s="1"/>
  <c r="F54"/>
  <c r="G54" s="1"/>
  <c r="J54" s="1"/>
  <c r="K54" s="1"/>
  <c r="F52"/>
  <c r="G52" s="1"/>
  <c r="J52" s="1"/>
  <c r="K52" s="1"/>
  <c r="F50"/>
  <c r="G50" s="1"/>
  <c r="J50" s="1"/>
  <c r="K50" s="1"/>
  <c r="F48"/>
  <c r="G48" s="1"/>
  <c r="J48" s="1"/>
  <c r="K48" s="1"/>
  <c r="F46"/>
  <c r="G46" s="1"/>
  <c r="J46" s="1"/>
  <c r="K46" s="1"/>
  <c r="F44"/>
  <c r="G44" s="1"/>
  <c r="J44" s="1"/>
  <c r="K44" s="1"/>
  <c r="F42"/>
  <c r="G42" s="1"/>
  <c r="J42" s="1"/>
  <c r="K42" s="1"/>
  <c r="F40"/>
  <c r="G40" s="1"/>
  <c r="J40" s="1"/>
  <c r="K40" s="1"/>
  <c r="F37"/>
  <c r="G37" s="1"/>
  <c r="J37" s="1"/>
  <c r="K37" s="1"/>
  <c r="F36"/>
  <c r="G36" s="1"/>
  <c r="J36" s="1"/>
  <c r="K36" s="1"/>
  <c r="F34"/>
  <c r="G34" s="1"/>
  <c r="J34" s="1"/>
  <c r="K34" s="1"/>
  <c r="F32"/>
  <c r="G32" s="1"/>
  <c r="J32" s="1"/>
  <c r="K32" s="1"/>
  <c r="F30"/>
  <c r="G30" s="1"/>
  <c r="J30" s="1"/>
  <c r="K30" s="1"/>
  <c r="F28"/>
  <c r="G28" s="1"/>
  <c r="F26"/>
  <c r="G26" s="1"/>
  <c r="F24"/>
  <c r="G24" s="1"/>
  <c r="F22"/>
  <c r="G22" s="1"/>
  <c r="F20"/>
  <c r="G20" s="1"/>
  <c r="F17"/>
  <c r="G17" s="1"/>
  <c r="F13"/>
  <c r="G13" s="1"/>
  <c r="F191"/>
  <c r="G191" s="1"/>
  <c r="J191" s="1"/>
  <c r="K191" s="1"/>
  <c r="F189"/>
  <c r="G189" s="1"/>
  <c r="J189" s="1"/>
  <c r="K189" s="1"/>
  <c r="F187"/>
  <c r="G187" s="1"/>
  <c r="J187" s="1"/>
  <c r="K187" s="1"/>
  <c r="F185"/>
  <c r="G185" s="1"/>
  <c r="J185" s="1"/>
  <c r="K185" s="1"/>
  <c r="F183"/>
  <c r="G183" s="1"/>
  <c r="J183" s="1"/>
  <c r="K183" s="1"/>
  <c r="F181"/>
  <c r="G181" s="1"/>
  <c r="J181" s="1"/>
  <c r="K181" s="1"/>
  <c r="F179"/>
  <c r="G179" s="1"/>
  <c r="J179" s="1"/>
  <c r="K179" s="1"/>
  <c r="F177"/>
  <c r="G177" s="1"/>
  <c r="J177" s="1"/>
  <c r="K177" s="1"/>
  <c r="F174"/>
  <c r="G174" s="1"/>
  <c r="J174" s="1"/>
  <c r="K174" s="1"/>
  <c r="F172"/>
  <c r="G172" s="1"/>
  <c r="J172" s="1"/>
  <c r="K172" s="1"/>
  <c r="F170"/>
  <c r="G170" s="1"/>
  <c r="J170" s="1"/>
  <c r="K170" s="1"/>
  <c r="F168"/>
  <c r="G168" s="1"/>
  <c r="J168" s="1"/>
  <c r="K168" s="1"/>
  <c r="F166"/>
  <c r="G166" s="1"/>
  <c r="J166" s="1"/>
  <c r="K166" s="1"/>
  <c r="F164"/>
  <c r="G164" s="1"/>
  <c r="J164" s="1"/>
  <c r="K164" s="1"/>
  <c r="F162"/>
  <c r="G162" s="1"/>
  <c r="J162" s="1"/>
  <c r="K162" s="1"/>
  <c r="F160"/>
  <c r="G160" s="1"/>
  <c r="J160" s="1"/>
  <c r="K160" s="1"/>
  <c r="F159"/>
  <c r="G159" s="1"/>
  <c r="J159" s="1"/>
  <c r="K159" s="1"/>
  <c r="F157"/>
  <c r="G157" s="1"/>
  <c r="J157" s="1"/>
  <c r="K157" s="1"/>
  <c r="F155"/>
  <c r="G155" s="1"/>
  <c r="J155" s="1"/>
  <c r="K155" s="1"/>
  <c r="F152"/>
  <c r="G152" s="1"/>
  <c r="J152" s="1"/>
  <c r="K152" s="1"/>
  <c r="F150"/>
  <c r="G150" s="1"/>
  <c r="J150" s="1"/>
  <c r="K150" s="1"/>
  <c r="F149"/>
  <c r="G149" s="1"/>
  <c r="J149" s="1"/>
  <c r="K149" s="1"/>
  <c r="F147"/>
  <c r="G147" s="1"/>
  <c r="J147" s="1"/>
  <c r="K147" s="1"/>
  <c r="F145"/>
  <c r="G145" s="1"/>
  <c r="J145" s="1"/>
  <c r="K145" s="1"/>
  <c r="F143"/>
  <c r="G143" s="1"/>
  <c r="J143" s="1"/>
  <c r="K143" s="1"/>
  <c r="F140"/>
  <c r="G140" s="1"/>
  <c r="J140" s="1"/>
  <c r="K140" s="1"/>
  <c r="F138"/>
  <c r="G138" s="1"/>
  <c r="J138" s="1"/>
  <c r="K138" s="1"/>
  <c r="F136"/>
  <c r="G136" s="1"/>
  <c r="J136" s="1"/>
  <c r="K136" s="1"/>
  <c r="F134"/>
  <c r="G134" s="1"/>
  <c r="J134" s="1"/>
  <c r="K134" s="1"/>
  <c r="F132"/>
  <c r="G132" s="1"/>
  <c r="J132" s="1"/>
  <c r="K132" s="1"/>
  <c r="F130"/>
  <c r="G130" s="1"/>
  <c r="J130" s="1"/>
  <c r="K130" s="1"/>
  <c r="F128"/>
  <c r="G128" s="1"/>
  <c r="J128" s="1"/>
  <c r="K128" s="1"/>
  <c r="F126"/>
  <c r="G126" s="1"/>
  <c r="J126" s="1"/>
  <c r="K126" s="1"/>
  <c r="F124"/>
  <c r="G124" s="1"/>
  <c r="J124" s="1"/>
  <c r="K124" s="1"/>
  <c r="F122"/>
  <c r="G122" s="1"/>
  <c r="J122" s="1"/>
  <c r="K122" s="1"/>
  <c r="F120"/>
  <c r="G120" s="1"/>
  <c r="J120" s="1"/>
  <c r="K120" s="1"/>
  <c r="F118"/>
  <c r="G118" s="1"/>
  <c r="J118" s="1"/>
  <c r="K118" s="1"/>
  <c r="F116"/>
  <c r="G116" s="1"/>
  <c r="J116" s="1"/>
  <c r="K116" s="1"/>
  <c r="F114"/>
  <c r="G114" s="1"/>
  <c r="J114" s="1"/>
  <c r="K114" s="1"/>
  <c r="F111"/>
  <c r="G111" s="1"/>
  <c r="J111" s="1"/>
  <c r="K111" s="1"/>
  <c r="F109"/>
  <c r="G109" s="1"/>
  <c r="J109" s="1"/>
  <c r="K109" s="1"/>
  <c r="F107"/>
  <c r="G107" s="1"/>
  <c r="J107" s="1"/>
  <c r="K107" s="1"/>
  <c r="F105"/>
  <c r="G105" s="1"/>
  <c r="J105" s="1"/>
  <c r="K105" s="1"/>
  <c r="F103"/>
  <c r="G103" s="1"/>
  <c r="J103" s="1"/>
  <c r="K103" s="1"/>
  <c r="F101"/>
  <c r="G101" s="1"/>
  <c r="J101" s="1"/>
  <c r="K101" s="1"/>
  <c r="F99"/>
  <c r="G99" s="1"/>
  <c r="J99" s="1"/>
  <c r="K99" s="1"/>
  <c r="F98"/>
  <c r="G98" s="1"/>
  <c r="J98" s="1"/>
  <c r="K98" s="1"/>
  <c r="F96"/>
  <c r="G96" s="1"/>
  <c r="J96" s="1"/>
  <c r="K96" s="1"/>
  <c r="F93"/>
  <c r="G93" s="1"/>
  <c r="J93" s="1"/>
  <c r="K93" s="1"/>
  <c r="F91"/>
  <c r="G91" s="1"/>
  <c r="J91" s="1"/>
  <c r="K91" s="1"/>
  <c r="F89"/>
  <c r="G89" s="1"/>
  <c r="J89" s="1"/>
  <c r="K89" s="1"/>
  <c r="F87"/>
  <c r="G87" s="1"/>
  <c r="J87" s="1"/>
  <c r="K87" s="1"/>
  <c r="F85"/>
  <c r="G85" s="1"/>
  <c r="J85" s="1"/>
  <c r="K85" s="1"/>
  <c r="F83"/>
  <c r="G83" s="1"/>
  <c r="J83" s="1"/>
  <c r="K83" s="1"/>
  <c r="F81"/>
  <c r="G81" s="1"/>
  <c r="J81" s="1"/>
  <c r="K81" s="1"/>
  <c r="F79"/>
  <c r="G79" s="1"/>
  <c r="J79" s="1"/>
  <c r="K79" s="1"/>
  <c r="F77"/>
  <c r="G77" s="1"/>
  <c r="J77" s="1"/>
  <c r="K77" s="1"/>
  <c r="F75"/>
  <c r="G75" s="1"/>
  <c r="J75" s="1"/>
  <c r="K75" s="1"/>
  <c r="F73"/>
  <c r="G73" s="1"/>
  <c r="J73" s="1"/>
  <c r="K73" s="1"/>
  <c r="F71"/>
  <c r="G71" s="1"/>
  <c r="J71" s="1"/>
  <c r="K71" s="1"/>
  <c r="F69"/>
  <c r="G69" s="1"/>
  <c r="J69" s="1"/>
  <c r="K69" s="1"/>
  <c r="F67"/>
  <c r="G67" s="1"/>
  <c r="J67" s="1"/>
  <c r="K67" s="1"/>
  <c r="F66"/>
  <c r="G66" s="1"/>
  <c r="J66" s="1"/>
  <c r="K66" s="1"/>
  <c r="F63"/>
  <c r="G63" s="1"/>
  <c r="J63" s="1"/>
  <c r="K63" s="1"/>
  <c r="F61"/>
  <c r="G61" s="1"/>
  <c r="J61" s="1"/>
  <c r="K61" s="1"/>
  <c r="F59"/>
  <c r="G59" s="1"/>
  <c r="J59" s="1"/>
  <c r="K59" s="1"/>
  <c r="F57"/>
  <c r="G57" s="1"/>
  <c r="J57" s="1"/>
  <c r="K57" s="1"/>
  <c r="F55"/>
  <c r="G55" s="1"/>
  <c r="J55" s="1"/>
  <c r="K55" s="1"/>
  <c r="F53"/>
  <c r="G53" s="1"/>
  <c r="J53" s="1"/>
  <c r="K53" s="1"/>
  <c r="F51"/>
  <c r="G51" s="1"/>
  <c r="J51" s="1"/>
  <c r="K51" s="1"/>
  <c r="F49"/>
  <c r="G49" s="1"/>
  <c r="J49" s="1"/>
  <c r="K49" s="1"/>
  <c r="F47"/>
  <c r="G47" s="1"/>
  <c r="J47" s="1"/>
  <c r="K47" s="1"/>
  <c r="F45"/>
  <c r="G45" s="1"/>
  <c r="J45" s="1"/>
  <c r="K45" s="1"/>
  <c r="F43"/>
  <c r="G43" s="1"/>
  <c r="J43" s="1"/>
  <c r="K43" s="1"/>
  <c r="F41"/>
  <c r="G41" s="1"/>
  <c r="J41" s="1"/>
  <c r="K41" s="1"/>
  <c r="F39"/>
  <c r="G39" s="1"/>
  <c r="J39" s="1"/>
  <c r="K39" s="1"/>
  <c r="F38"/>
  <c r="G38" s="1"/>
  <c r="J38" s="1"/>
  <c r="K38" s="1"/>
  <c r="F35"/>
  <c r="G35" s="1"/>
  <c r="J35" s="1"/>
  <c r="K35" s="1"/>
  <c r="F33"/>
  <c r="G33" s="1"/>
  <c r="J33" s="1"/>
  <c r="K33" s="1"/>
  <c r="F31"/>
  <c r="G31" s="1"/>
  <c r="J31" s="1"/>
  <c r="K31" s="1"/>
  <c r="F29"/>
  <c r="G29" s="1"/>
  <c r="F27"/>
  <c r="G27" s="1"/>
  <c r="F25"/>
  <c r="G25" s="1"/>
  <c r="F23"/>
  <c r="G23" s="1"/>
  <c r="F21"/>
  <c r="G21" s="1"/>
  <c r="F19"/>
  <c r="G19" s="1"/>
  <c r="F18"/>
  <c r="G18" s="1"/>
  <c r="F15"/>
  <c r="G15" s="1"/>
  <c r="F16"/>
  <c r="G16" s="1"/>
  <c r="F14"/>
  <c r="G14" s="1"/>
  <c r="F12"/>
  <c r="G12" s="1"/>
  <c r="F10"/>
  <c r="G10" s="1"/>
  <c r="F8"/>
  <c r="G8" s="1"/>
  <c r="F6"/>
  <c r="G6" s="1"/>
  <c r="F4"/>
  <c r="G4" s="1"/>
  <c r="F11"/>
  <c r="G11" s="1"/>
  <c r="F9"/>
  <c r="G9" s="1"/>
  <c r="F7"/>
  <c r="G7" s="1"/>
  <c r="F5"/>
  <c r="G5" s="1"/>
  <c r="F3"/>
  <c r="G3" s="1"/>
  <c r="J9" l="1"/>
  <c r="K9" s="1"/>
  <c r="H9"/>
  <c r="J3"/>
  <c r="J7"/>
  <c r="K7" s="1"/>
  <c r="H7"/>
  <c r="J11"/>
  <c r="K11" s="1"/>
  <c r="H11"/>
  <c r="J6"/>
  <c r="K6" s="1"/>
  <c r="H6"/>
  <c r="J10"/>
  <c r="K10" s="1"/>
  <c r="H10"/>
  <c r="J14"/>
  <c r="K14" s="1"/>
  <c r="H14"/>
  <c r="J15"/>
  <c r="K15" s="1"/>
  <c r="H15"/>
  <c r="J19"/>
  <c r="K19" s="1"/>
  <c r="H19"/>
  <c r="J23"/>
  <c r="K23" s="1"/>
  <c r="H23"/>
  <c r="J27"/>
  <c r="K27" s="1"/>
  <c r="H27"/>
  <c r="J13"/>
  <c r="K13" s="1"/>
  <c r="H13"/>
  <c r="J20"/>
  <c r="K20" s="1"/>
  <c r="H20"/>
  <c r="J24"/>
  <c r="K24" s="1"/>
  <c r="H24"/>
  <c r="J28"/>
  <c r="K28" s="1"/>
  <c r="H28"/>
  <c r="J5"/>
  <c r="K5" s="1"/>
  <c r="H5"/>
  <c r="J4"/>
  <c r="K4" s="1"/>
  <c r="H4"/>
  <c r="J8"/>
  <c r="K8" s="1"/>
  <c r="H8"/>
  <c r="J12"/>
  <c r="K12" s="1"/>
  <c r="H12"/>
  <c r="J16"/>
  <c r="K16" s="1"/>
  <c r="H16"/>
  <c r="J18"/>
  <c r="K18" s="1"/>
  <c r="H18"/>
  <c r="J21"/>
  <c r="K21" s="1"/>
  <c r="H21"/>
  <c r="J25"/>
  <c r="K25" s="1"/>
  <c r="H25"/>
  <c r="J29"/>
  <c r="K29" s="1"/>
  <c r="H29"/>
  <c r="J17"/>
  <c r="K17" s="1"/>
  <c r="H17"/>
  <c r="J22"/>
  <c r="K22" s="1"/>
  <c r="H22"/>
  <c r="J26"/>
  <c r="K26" s="1"/>
  <c r="H26"/>
</calcChain>
</file>

<file path=xl/sharedStrings.xml><?xml version="1.0" encoding="utf-8"?>
<sst xmlns="http://schemas.openxmlformats.org/spreadsheetml/2006/main" count="520" uniqueCount="263">
  <si>
    <t>PRESENTACION COMERCIAL</t>
  </si>
  <si>
    <t>TUBO ENDROTRAQUEAL 9.5 C/B</t>
  </si>
  <si>
    <t>DESCRIPCION ELEMENTO</t>
  </si>
  <si>
    <t>Unidad</t>
  </si>
  <si>
    <t>VALOR UNITARIO</t>
  </si>
  <si>
    <t>MECHERO CON MECHA ODONTOLOGIA</t>
  </si>
  <si>
    <t>CAJA REVELADORA DE RX DENTAL</t>
  </si>
  <si>
    <t>JABON LIQUIDO  BACTRODERM</t>
  </si>
  <si>
    <t>ADHESIVO BONDING FRASCO 5ML</t>
  </si>
  <si>
    <t>SELLANTE FOTOCURADO I-SEAL  (REF. TODAS)JERINGA</t>
  </si>
  <si>
    <t>RESINA I-FLOW FLUIDA (REF. TODAS) JERINGA</t>
  </si>
  <si>
    <t>RESINA FOTOCURADO  I-LIGHT (REF. TODAS) JERINGA</t>
  </si>
  <si>
    <t>RESINA FOTOCURADO I-XCITE  (REF. TODAS) JERINGA</t>
  </si>
  <si>
    <t>RESINA FOTOCURADO KERR  (REF. TODAS) JERINGA</t>
  </si>
  <si>
    <t>RESINA FLUIDA KERR  (REF. TODAS) JERINGA</t>
  </si>
  <si>
    <t>ADHESIVO OPTIBON KERR</t>
  </si>
  <si>
    <t>TACO DE MORDIDA (ABRA BOCA TOPE SILICONA)</t>
  </si>
  <si>
    <t>ACIDO ORTOFOSFORICO AL 37%   ACIDO DEMINERALIZANTE SUPER JER</t>
  </si>
  <si>
    <t>ADHESIVO 3M SOL GOT   ADHESIVO SINGLE BOND 2 FCO*6ML</t>
  </si>
  <si>
    <t>APLICADORES DE ADHESIVO   MICRO BRUSH (M) APLICADORES*100 TA</t>
  </si>
  <si>
    <t>BABEROS DESECHABLES   BABERO DESECHABLE PQT*15 UND</t>
  </si>
  <si>
    <t>ESPEJO BUCAL (SIN MANGO)</t>
  </si>
  <si>
    <t>FRESA CARBURO REDONDA  HM1FG-005 1/4</t>
  </si>
  <si>
    <t>FRESA DE DIAMANTE REDONDA GRANDE REF 801FG-035</t>
  </si>
  <si>
    <t>FRESA DIAMANTE  P.OPERA FG 845-010 (TRONCOCONICA PEQUEÑA)</t>
  </si>
  <si>
    <t>FRESA DIAMANTE (REDONDA 1) REF  FG837L 010</t>
  </si>
  <si>
    <t>FRESA DIAMANTE 801-016 (REDONDA-GRANDE)</t>
  </si>
  <si>
    <t>FRESA DIAMANTE 835-014(TRONCOCONICA CILINDRICA)AZUL</t>
  </si>
  <si>
    <t>FRESA REDONDAS  MEDIANA   AZUL 801-014</t>
  </si>
  <si>
    <t>JERINGA  P. CARPULE SUCCION</t>
  </si>
  <si>
    <t>KIT REVELADOR Y FIJADOR   REVELADOR GVX</t>
  </si>
  <si>
    <t>LIMA  P. CONDUCTO 2 #45/80 25MM BL X 6</t>
  </si>
  <si>
    <t>LIMA P CONDUCTO SERIE #20  25MM BLX6 (ENDODONCIA)</t>
  </si>
  <si>
    <t>MANDRIL PARA  DISCO SOFLEX POP ON</t>
  </si>
  <si>
    <t>PAPEL CRISTAFLEX  ROLLO 500 MTRS</t>
  </si>
  <si>
    <t>peroxido hidrogeno   30%  frasco 10 ml</t>
  </si>
  <si>
    <t>PRUEBA MULTIPARAMETRO INDICADOR QUIMICO  2551 CAJA X 240TIRA</t>
  </si>
  <si>
    <t>RESINA BRILLIAN  NG ENAMEL A2  JER X4GR</t>
  </si>
  <si>
    <t>RESINA FLUIDA  A-2 BRILLANT FLOW</t>
  </si>
  <si>
    <t>LAMPARA FOTOCURADO INSUMO ODONTOLOGICO SUN LINE</t>
  </si>
  <si>
    <t>CEMENTO PARA OBTURAR CONDUCTOS</t>
  </si>
  <si>
    <t>PASTILLAS REVELADORAS FCO X500</t>
  </si>
  <si>
    <t>AMALGAMA 1 PORCION X 50 UND</t>
  </si>
  <si>
    <t>ACEITE LUBRICANTE DIGIXPRAY - 240 ML</t>
  </si>
  <si>
    <t>AGUJA DENTAL CORTA30G 0,30*25MM CAJA*100UND</t>
  </si>
  <si>
    <t>BABERO DESECHABLE PAQX12</t>
  </si>
  <si>
    <t>BABERO DESECHABLE PQT*15 UND</t>
  </si>
  <si>
    <t>BANDA PARA MOLAR (PORTA MATRIZ) 5MM 3/16</t>
  </si>
  <si>
    <t>BANDA PARA MOLAR (PORTA MATRIZ) 7MM 1/4</t>
  </si>
  <si>
    <t>BARNIZ FLUORURO DE SODIO 5 %</t>
  </si>
  <si>
    <t>BOLSA PARA ESTERILIZAR 57MM X 130MM PAQX200</t>
  </si>
  <si>
    <t>CARETA VISOR UND</t>
  </si>
  <si>
    <t>CEPILLO PARA PROFILAXIS CAJAX144</t>
  </si>
  <si>
    <t>CUBETAS DESECHABLES PARA FLUOR TALLA "S","M","L" CAJAX36</t>
  </si>
  <si>
    <t>CUCHARRILLA PARA ADULTO MARCA MAILEFER PEQUEÑA</t>
  </si>
  <si>
    <t>DISCOS SOFLEX KIT SURTIDOS*120</t>
  </si>
  <si>
    <t>ELEVADOR RECTO ACANALADO</t>
  </si>
  <si>
    <t>EYECTORES DE SALIVA PQT*100</t>
  </si>
  <si>
    <t>FLUOR EN BARNIZ (CLINPRO BARNIZ WHITE 12246)</t>
  </si>
  <si>
    <t>FLUOR GEL FC 500ML</t>
  </si>
  <si>
    <t>FP3 INSTRUMENTO</t>
  </si>
  <si>
    <t>FRESA 846 FG:010</t>
  </si>
  <si>
    <t>FRESA CONO INVERTIDO MEDIANA 805 FG-018</t>
  </si>
  <si>
    <t>FRESA CONO INVERTIDO PEQUEÑA 805FG:014</t>
  </si>
  <si>
    <t>FRESA CONOINVERTIDO GRANDE REF 014</t>
  </si>
  <si>
    <t>FRESA DE ARKANSAS GRANDE REDONDA</t>
  </si>
  <si>
    <t>FRESA DE DIAMANTE 801-012 (REDONDA MEDIANA)</t>
  </si>
  <si>
    <t>FRESA DE DIAMANTE GRANO FINO REF 833EF FG -018</t>
  </si>
  <si>
    <t>FRESA DE DIAMANTE GRANO FINO REF833FG-018</t>
  </si>
  <si>
    <t>FRESA DE DIAMANTE INTERPROXIMAL 859GFG-010</t>
  </si>
  <si>
    <t>FRESA DE DIAMANTE INTERPROXIMAL REF 859LG FG 010</t>
  </si>
  <si>
    <t>FRESA DE DIAMANTE REDONDA MEDIANA REF 801FG-016</t>
  </si>
  <si>
    <t>FRESA DE DIAMANTE REDONDA PEQUEÑA 801FG-012</t>
  </si>
  <si>
    <t>FRESA DIAMANTE INTERPROXIMAL 859L-010 AZUL</t>
  </si>
  <si>
    <t>FRESA DIAMANTE REF 830EF FG-023</t>
  </si>
  <si>
    <t>FRESA DIAMANTE REF 830FG-023</t>
  </si>
  <si>
    <t>FRESA INTERPROXIMAL REF 859LEF FG:010</t>
  </si>
  <si>
    <t>FRESA TRONCOCONICA 852-016</t>
  </si>
  <si>
    <t>FRESA TRONCOCONICA PUNTA MEDIANA REF 846FG-016</t>
  </si>
  <si>
    <t>FRESA ZECRYA HARTMETALL</t>
  </si>
  <si>
    <t>GAFA PACIENTE PEDIATRICA</t>
  </si>
  <si>
    <t>GAFAS PARA PACIENTE ADULTO</t>
  </si>
  <si>
    <t>INSERTO DE CAVITRON 25K SFI-10</t>
  </si>
  <si>
    <t>JABON LIQUIDO BONFAR ANTIBACTERIAL (PARA MANOS) GALON</t>
  </si>
  <si>
    <t>JERINGA PARA ENDODONCIA CON AGUJA</t>
  </si>
  <si>
    <t>KIT ODONTOLOGICO PARA NIÑO</t>
  </si>
  <si>
    <t>LIMA P CONDUCTO SERIE #15-40 25MM BLX6</t>
  </si>
  <si>
    <t>LIMA P. CONDUCTO 2 #45/80 31MM</t>
  </si>
  <si>
    <t>LUNAS ESPEJOS</t>
  </si>
  <si>
    <t>PASTA PROFILAXIS (DETARFAR)FCO 50GR</t>
  </si>
  <si>
    <t>PELICULA PERIAPICAL ADULTO E-SPEED CAJA X 150 UND</t>
  </si>
  <si>
    <t>PISTOLA DISPENSADORA PASTE PACK (METALICA)</t>
  </si>
  <si>
    <t>TIRA DE LIJA METALICA PAQX12</t>
  </si>
  <si>
    <t>TIRANERVIOS #25 EN 21MM BLANCO BLIS*10</t>
  </si>
  <si>
    <t>TIRANERVIOS SOBRE*10</t>
  </si>
  <si>
    <t>TOALLA ROLLO WYPALL "AZUL"</t>
  </si>
  <si>
    <t>CEPILLO PARA LAVAR INSTRUMENTAL SIN MANGO</t>
  </si>
  <si>
    <t>LUNAS PARA MANGOS DE ESPEJOS</t>
  </si>
  <si>
    <t>INSERTO PUNTAS DE CAVITRON</t>
  </si>
  <si>
    <t>CINTA TESTIGO ROLLO</t>
  </si>
  <si>
    <t>CUCHARILLA PEDIATRICA</t>
  </si>
  <si>
    <t>CUCHARILLA ADULTO</t>
  </si>
  <si>
    <t>EXPLORADOR PEDIATRICO</t>
  </si>
  <si>
    <t>FRESA CLINDRICA FINA # 801-009</t>
  </si>
  <si>
    <t>FRESA REDONDA MEDIO 859-EF-018</t>
  </si>
  <si>
    <t>INTRUMENTO CURETA C.K 6</t>
  </si>
  <si>
    <t>INTRUMENTO CURETA C.K 4</t>
  </si>
  <si>
    <t>INDICADOR QUIMICO *240 TIRAS</t>
  </si>
  <si>
    <t>FRESA INTERPROXIMAL LARGA (859-014)</t>
  </si>
  <si>
    <t>BANDEJA METALICA PARA UNIDAD ODONTOLOGIA</t>
  </si>
  <si>
    <t>ELEVADOR RECTO DE PUNTA DELGADA</t>
  </si>
  <si>
    <t>FRESA CONO INVERTIDO 805-016</t>
  </si>
  <si>
    <t>LIMA SEGUNDA SERIE 15 A 40 DE 25 MM</t>
  </si>
  <si>
    <t>LISTERINE ENJUAGUE COOL FC X1000ML</t>
  </si>
  <si>
    <t>REPUESTO PARA CARETA BLANCA</t>
  </si>
  <si>
    <t>SOPORTE PARA GUARDINA METALICO 0.5ML</t>
  </si>
  <si>
    <t>PORTA AMALGAMA METALICO UND</t>
  </si>
  <si>
    <t>CUBETAS PLASTICA JGX6</t>
  </si>
  <si>
    <t>PINZA MOSQUITO</t>
  </si>
  <si>
    <t>LOCETA DE VIDRIO (PLACA DE VIDRIO GRUESA)</t>
  </si>
  <si>
    <t>ESPATULA PARA CEMENTO</t>
  </si>
  <si>
    <t>FORCEPS 69</t>
  </si>
  <si>
    <t>FRESA DE DIAMANTE CONO INVERTIDO GRANDE</t>
  </si>
  <si>
    <t>FRESA DE DIAMANTE GRANO FINO REF 833FG- 018</t>
  </si>
  <si>
    <t>FRESA DIAMANTE GRANO FINO 833 EF FG-018</t>
  </si>
  <si>
    <t>APLICADORES DE ADHESIVO GLOBAL ROLL</t>
  </si>
  <si>
    <t>FRESA TRONCOCONICA 845-016</t>
  </si>
  <si>
    <t>ALGODONORA METALICA PEQUEÑA</t>
  </si>
  <si>
    <t>ABREBOCAS PEDIATRICOS</t>
  </si>
  <si>
    <t>ACIDO DEMINERALIZANTE DESMINFAR JERINGA*10ML (12GR)</t>
  </si>
  <si>
    <t>ADHESIVO SINGLE BOND 2 FCO*6ML</t>
  </si>
  <si>
    <t>AGUA OXIGENADA 12VLS*120ML</t>
  </si>
  <si>
    <t>AGUJA P CARPULE DESECHABLE 27GX30mm"LARGAS"</t>
  </si>
  <si>
    <t>ALGODÓN ODONTOLOGICO LISO*1000 TACOS</t>
  </si>
  <si>
    <t>AMALGAMA DOBLE</t>
  </si>
  <si>
    <t>AMALGAMA SENCILLA</t>
  </si>
  <si>
    <t>FILTRO DE EYECTORES (BOQUILLA)</t>
  </si>
  <si>
    <t>CEPILLO CON MANGO LARGO PARA LAVAR ESCUPIDERA</t>
  </si>
  <si>
    <t>CEPILLO PARA LAVAR INSTRUMENTAL CON MANGO</t>
  </si>
  <si>
    <t>COLTOSOL POTE</t>
  </si>
  <si>
    <t>CONOS DE GUITAPERCHA Nº 15-40</t>
  </si>
  <si>
    <t>CONOS DE GUITAPERCHA Nº 45-80</t>
  </si>
  <si>
    <t>CONOS DE GUTAPERCHA #15 CAJAX120</t>
  </si>
  <si>
    <t>CONOS DE GUTAPERCHA #20 CAJAX120 MAILEFER</t>
  </si>
  <si>
    <t>CUÑAS DE MADERA CAJA X 100</t>
  </si>
  <si>
    <t>CURETA DE GRACEY DOBLE # 3-4 PERIODONCIA</t>
  </si>
  <si>
    <t>CURETA DE GRACEY DOBLE # 7-8 (786-922)PERIODONCIA</t>
  </si>
  <si>
    <t>CURETA DE GRACEY DOBLE #11-12 (786-924)PERIODONCIA</t>
  </si>
  <si>
    <t>DENTIMETRO METALICO</t>
  </si>
  <si>
    <t>DENTOFAR (DESENSSIL) DESENSIBILIZANTE FCO *5ML</t>
  </si>
  <si>
    <t>DESMINERALIZANTE ACIDO 37% SUPER JERX12G</t>
  </si>
  <si>
    <t>DETARFAR PASATA PROFILACTICA 50GR</t>
  </si>
  <si>
    <t>DISPENSADOR DE AMALGAMA (PORTA AMALGAMA)</t>
  </si>
  <si>
    <t>ELEVADOR CURVOS DERECHOS E IZQUIERDO</t>
  </si>
  <si>
    <t>ESPACIADOR SENCILLO CONDUCTO A-25</t>
  </si>
  <si>
    <t>ESPACIADOR SENCILLO CONDUCTO A-30</t>
  </si>
  <si>
    <t>ESPEJO CON MANGO PEDIATRICO ( KIT COMPLETO)</t>
  </si>
  <si>
    <t>ESPONJA EXODONCIA S/ALGODON (GASAS)PAQX200</t>
  </si>
  <si>
    <t>ESTERILIZADOR DE LIMAS "ESPONJEROS"</t>
  </si>
  <si>
    <t>EUCIDA ADVANCED SPRAY 750 ML</t>
  </si>
  <si>
    <t>EUCIDA ALCOHOL DESINFECTANTE SPRAY*240ML</t>
  </si>
  <si>
    <t>EUGENOL FRASCO X15ML</t>
  </si>
  <si>
    <t>EXCAVADOR CUCHARILLA #5</t>
  </si>
  <si>
    <t>EXPLORADOR DOBLE #5 #ADULTO"</t>
  </si>
  <si>
    <t>FORCEP 150 (INSTRUMENTO)</t>
  </si>
  <si>
    <t>FORCEP 151 (INSTRUMENTO)</t>
  </si>
  <si>
    <t>FORCEPS #24 INSTRUMENTAL</t>
  </si>
  <si>
    <t>FORCEPS UND FIG 16</t>
  </si>
  <si>
    <t>FRESA CILINDRICA MEDIANA 835-014</t>
  </si>
  <si>
    <t>FRESA CILINDRICA MEDIANA REF846FG:016</t>
  </si>
  <si>
    <t>FRESA DE DIAMANTE 835-012 (CILINDRICA PEQUEÑA)</t>
  </si>
  <si>
    <t>FRESA DE DIAMANTE 837L-010 (CILINDRICA GRANDE)</t>
  </si>
  <si>
    <t>FRESA DIAMANTE 801-010 (REDONDA PEQUEÑA)AZUL</t>
  </si>
  <si>
    <t>FRESA DIAMANTE 801-014 (REDONDA MEDIANA) AZUL</t>
  </si>
  <si>
    <t>FRESA DIAMANTE 801-018 (REDONDA GRANDE) AZUL</t>
  </si>
  <si>
    <t>FRESA DIAMANTE 830C-016(LLAMA)</t>
  </si>
  <si>
    <t>FRESA DIAMANTE 859-EF-014 AMARILLO (GRANO FINO)</t>
  </si>
  <si>
    <t>FRESA DIAMANTE GRANO FINO 830 C- 016</t>
  </si>
  <si>
    <t>FRESA DIAMANTE P.OPERA 845-014 (TRONCOCONICA MEDIANA )</t>
  </si>
  <si>
    <t>FRESA DIAMANTE REDONDA GRANDE 801-018</t>
  </si>
  <si>
    <t>FRESA ENDO Z</t>
  </si>
  <si>
    <t>FRESA O PIEDRA ARKANSA REDONDA (PERA)</t>
  </si>
  <si>
    <t>FRESA PARA FISUROTOMIA (DIAMANTE 801-EF-012)AMARILLO</t>
  </si>
  <si>
    <t>FRESA PARA PULIR RESINA REDONDA</t>
  </si>
  <si>
    <t>FRESA REDONDA 845-FG16</t>
  </si>
  <si>
    <t>FRESA REDONDA MEDIANA REF 801 FG 025</t>
  </si>
  <si>
    <t>FRESA REF862GF:014</t>
  </si>
  <si>
    <t>FUJI LINING LC PASTE PACK REPUESTO CARTUCHO</t>
  </si>
  <si>
    <t>GASA SIN ALGODÓN*200 ESPONJAS</t>
  </si>
  <si>
    <t>GASAS PARA ODONTOLOGIA</t>
  </si>
  <si>
    <t>GELATAMP ESPONJA HEMOSTATICA*50</t>
  </si>
  <si>
    <t>GLUTARALDEHIDO GLUTFAR ALCALINO 2% GL</t>
  </si>
  <si>
    <t>HEMOSTATICO (HEMOFAR-SULFATO FERRO) FCO*7</t>
  </si>
  <si>
    <t>HIDROXIDO DE CALCIO (LIFE)</t>
  </si>
  <si>
    <t>HIDROXIDO DE CALCIO 0.3% (SIDCALL-S)</t>
  </si>
  <si>
    <t>HIDROXIDO DE CALCIO POLVO CALCIFAR*10GR</t>
  </si>
  <si>
    <t>HIPOCLORITO DE SODIO 5 % ENZOHIP 120ML</t>
  </si>
  <si>
    <t>IOMNOMERO DE VIDRIO VITREBOND (CEMENTO BASE)</t>
  </si>
  <si>
    <t>IONOMERO DE VIDRIO FUJI LINING LC MINI KIT PEQUEÑO</t>
  </si>
  <si>
    <t>JERINGA BASE LINER</t>
  </si>
  <si>
    <t>LENTULOS CAJA*4 UND</t>
  </si>
  <si>
    <t>LIJA METALICA PARA PULIR RESINA CAJAX100 (TIRA DE POLIETER)</t>
  </si>
  <si>
    <t>LIMAS K-FLEXOFILE Nº 15 EN 25MM</t>
  </si>
  <si>
    <t>LIMAS K-FLEXOFILE Nº 20 EN 25MM</t>
  </si>
  <si>
    <t>LINER COMPOMERO JERINGA 2.5 GR.</t>
  </si>
  <si>
    <t>LOSETA (PLACA) DE VIDRIO</t>
  </si>
  <si>
    <t>LUNAS DE ESPEJOS PEDIATRICOS</t>
  </si>
  <si>
    <t>MANGO DE BISTURI</t>
  </si>
  <si>
    <t>MANGO PARA ESPEJO BUCAL</t>
  </si>
  <si>
    <t>MICRO BRUSH (M) APLICADORES*100 TALLA M</t>
  </si>
  <si>
    <t>MOMIFAR GLUTARALDEHIDO AL 2%*7ML</t>
  </si>
  <si>
    <t>NEWCAINA 2% EPINEFRINA E-80 CARPUL DE PLASTICO CAJA*50UND</t>
  </si>
  <si>
    <t>PAPEL ARTICULAR CAJA X 12 LIBROS</t>
  </si>
  <si>
    <t>PELICULA PERIAPICAL PEDIATRICA EP 11 CAJA X 100 UND</t>
  </si>
  <si>
    <t>PERIOSTOTOMO(sindesm) ELEVADOR DE PERIOSTIO MOLT M9(786-859)</t>
  </si>
  <si>
    <t>PIEDRA ARKANZAS TRONCOCONICA</t>
  </si>
  <si>
    <t>PIEDRA LLAMA PARA PULIR RESINA (ARKANSA) X UNIDAD REFFL-2</t>
  </si>
  <si>
    <t>PIEDRA REDONDA PARA PULIR RESINA X UNIDAD</t>
  </si>
  <si>
    <t>PINZA ALGODONERA</t>
  </si>
  <si>
    <t>PORTA AGUJAS DE MAYO UND</t>
  </si>
  <si>
    <t>PORTA MATRIZ TOFLEMIRE UND</t>
  </si>
  <si>
    <t>PRUEBA BIOLOGICA (INDICADOR BIOLOGICO)</t>
  </si>
  <si>
    <t>PUNTA DE CAVITRON</t>
  </si>
  <si>
    <t>PUNTAS DE PAPEL PRIMERA SERIE 15-40 JAJAX120</t>
  </si>
  <si>
    <t>PUNTAS DE PAPEL SEGUNDA SERIE 45-80</t>
  </si>
  <si>
    <t>RC-PRE JGAX9GRS</t>
  </si>
  <si>
    <t>REFRIGERANTE SPRAY ENDO FROST</t>
  </si>
  <si>
    <t>RESINA A1</t>
  </si>
  <si>
    <t>RESINA FLUIDA A-1 BRILLANT FLOW</t>
  </si>
  <si>
    <t>RESINA P-60</t>
  </si>
  <si>
    <t>RESINA P60 A3</t>
  </si>
  <si>
    <t>RESINA P60 B2</t>
  </si>
  <si>
    <t>RESINA SOLARE X A1</t>
  </si>
  <si>
    <t>RESINA Z-100 A2</t>
  </si>
  <si>
    <t>RESINA Z-100 A3</t>
  </si>
  <si>
    <t>RESINA Z-100 A3.5</t>
  </si>
  <si>
    <t>REPUESTO CARETA VISOR</t>
  </si>
  <si>
    <t>SEDA DENTAL NORMAL C/CERA GRANEL TBO*400</t>
  </si>
  <si>
    <t>SELLANTE DE FOTOCURADO</t>
  </si>
  <si>
    <t>SEPARADOR PROTECTOR DE LENGUA PAQX40</t>
  </si>
  <si>
    <t>SOLARE LATIM AMERICA A3 4G (2.7ML)</t>
  </si>
  <si>
    <t>SOLARE LATIN AMERICA A1 4G (2.7ML)</t>
  </si>
  <si>
    <t>SOLARE LATIN AMERICA A2 4G (2.7ML)</t>
  </si>
  <si>
    <t>SOLARE LATIN AMERICA A3.5 4G (2.7ML)</t>
  </si>
  <si>
    <t>SONDA PERIODONTAL DOBLE</t>
  </si>
  <si>
    <t>TIJERA DE TEJIDO</t>
  </si>
  <si>
    <t>TIRANERVIOS #25 EN 21MM AMARILLO BLIS*10</t>
  </si>
  <si>
    <t>TIRAS DE MILLAR PAQUETE*50</t>
  </si>
  <si>
    <t>VASO DAPPEN DE VIDRIO</t>
  </si>
  <si>
    <t>XILOL DISOLVENTE DE GUTAPERCHA</t>
  </si>
  <si>
    <t>GARHOCAINA (ANESTESIA TOPICA FCOX30GR)</t>
  </si>
  <si>
    <t>RESINA A3.5 SOLARE</t>
  </si>
  <si>
    <t>RESINA A3 SOLARE</t>
  </si>
  <si>
    <t>INDICADOR BIOLOGICO VIAL UND</t>
  </si>
  <si>
    <t>HIDROXIDO DE CALCIO SEALAPEX ETCHE</t>
  </si>
  <si>
    <t>RESINA FLUIDA A-3</t>
  </si>
  <si>
    <t>DETERGENTE ENZIMATICO GALON</t>
  </si>
  <si>
    <t>ODONTOCAINA 3%</t>
  </si>
  <si>
    <t>RESINA FLUIDA A2-B2 COLTENE</t>
  </si>
  <si>
    <t>RESINA FOTOCURADO A2 SOLARE</t>
  </si>
  <si>
    <t>RUBRO: ODONTOLOGIA</t>
  </si>
  <si>
    <t>VALOR MÁXIMO</t>
  </si>
  <si>
    <t>VALOR MAXIMO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</si>
</sst>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-* #,##0_-;\-* #,##0_-;_-* &quot;-&quot;_-;_-@_-"/>
    <numFmt numFmtId="165" formatCode="_-* #,##0\ _€_-;\-* #,##0\ _€_-;_-* &quot;-&quot;??\ _€_-;_-@_-"/>
    <numFmt numFmtId="166" formatCode="[$$-240A]\ #,##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4" fontId="2" fillId="0" borderId="1" xfId="2" applyFont="1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66" fontId="0" fillId="0" borderId="0" xfId="3" applyNumberFormat="1" applyFont="1" applyAlignment="1">
      <alignment vertical="center"/>
    </xf>
    <xf numFmtId="165" fontId="0" fillId="0" borderId="1" xfId="0" applyNumberFormat="1" applyBorder="1" applyAlignment="1"/>
    <xf numFmtId="9" fontId="0" fillId="0" borderId="0" xfId="0" applyNumberFormat="1" applyAlignment="1"/>
    <xf numFmtId="165" fontId="0" fillId="0" borderId="0" xfId="0" applyNumberFormat="1" applyAlignment="1">
      <alignment horizontal="center"/>
    </xf>
    <xf numFmtId="165" fontId="0" fillId="0" borderId="0" xfId="0" applyNumberFormat="1" applyAlignment="1"/>
    <xf numFmtId="43" fontId="3" fillId="2" borderId="2" xfId="1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Border="1" applyAlignment="1">
      <alignment vertical="center"/>
    </xf>
    <xf numFmtId="0" fontId="5" fillId="0" borderId="2" xfId="0" applyFont="1" applyBorder="1" applyAlignment="1"/>
    <xf numFmtId="0" fontId="4" fillId="3" borderId="1" xfId="0" applyFont="1" applyFill="1" applyBorder="1" applyAlignment="1">
      <alignment horizontal="center" vertical="center"/>
    </xf>
  </cellXfs>
  <cellStyles count="4">
    <cellStyle name="Millares" xfId="1" builtinId="3"/>
    <cellStyle name="Millares [0]" xfId="2" builtinId="6"/>
    <cellStyle name="Normal" xfId="0" builtinId="0"/>
    <cellStyle name="Porcentual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0"/>
  <sheetViews>
    <sheetView tabSelected="1" workbookViewId="0">
      <selection sqref="A1:K1"/>
    </sheetView>
  </sheetViews>
  <sheetFormatPr baseColWidth="10" defaultRowHeight="15"/>
  <cols>
    <col min="1" max="1" width="50.5703125" style="8" customWidth="1"/>
    <col min="2" max="2" width="17.7109375" style="2" customWidth="1"/>
    <col min="3" max="3" width="13" style="3" hidden="1" customWidth="1"/>
    <col min="4" max="6" width="0" style="1" hidden="1" customWidth="1"/>
    <col min="7" max="7" width="11.85546875" style="1" hidden="1" customWidth="1"/>
    <col min="8" max="8" width="11.42578125" style="1" hidden="1" customWidth="1"/>
    <col min="9" max="10" width="0" style="1" hidden="1" customWidth="1"/>
    <col min="11" max="11" width="20.42578125" style="1" customWidth="1"/>
    <col min="12" max="16384" width="11.42578125" style="1"/>
  </cols>
  <sheetData>
    <row r="1" spans="1:13" ht="26.25">
      <c r="A1" s="20" t="s">
        <v>260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3" ht="24">
      <c r="A2" s="15" t="s">
        <v>2</v>
      </c>
      <c r="B2" s="16" t="s">
        <v>0</v>
      </c>
      <c r="C2" s="17" t="s">
        <v>4</v>
      </c>
      <c r="D2" s="5" t="e">
        <f t="shared" ref="D2:D21" si="0">C2*7.41%</f>
        <v>#VALUE!</v>
      </c>
      <c r="E2" s="18" t="e">
        <f t="shared" ref="E2:E21" si="1">C2-D2</f>
        <v>#VALUE!</v>
      </c>
      <c r="F2" s="10" t="e">
        <f t="shared" ref="F2:F21" si="2">E2*4%</f>
        <v>#VALUE!</v>
      </c>
      <c r="G2" s="16" t="s">
        <v>261</v>
      </c>
      <c r="H2" s="12">
        <v>0.04</v>
      </c>
      <c r="J2" s="12">
        <v>0.04</v>
      </c>
      <c r="K2" s="19" t="s">
        <v>262</v>
      </c>
    </row>
    <row r="3" spans="1:13">
      <c r="A3" s="9" t="s">
        <v>5</v>
      </c>
      <c r="B3" s="4" t="s">
        <v>3</v>
      </c>
      <c r="C3" s="6">
        <v>9180</v>
      </c>
      <c r="D3" s="5">
        <f t="shared" si="0"/>
        <v>680.23799999999994</v>
      </c>
      <c r="E3" s="7">
        <f t="shared" si="1"/>
        <v>8499.7620000000006</v>
      </c>
      <c r="F3" s="10">
        <f t="shared" si="2"/>
        <v>339.99048000000005</v>
      </c>
      <c r="G3" s="11">
        <f t="shared" ref="G3:G21" si="3">E3+F3</f>
        <v>8839.752480000001</v>
      </c>
      <c r="H3" s="13">
        <f>G3*H2</f>
        <v>353.59009920000005</v>
      </c>
      <c r="I3" s="2"/>
      <c r="J3" s="3">
        <f>G3*$H$2</f>
        <v>353.59009920000005</v>
      </c>
      <c r="K3" s="11">
        <f>G3+J3</f>
        <v>9193.3425792000016</v>
      </c>
      <c r="L3" s="14"/>
      <c r="M3" s="14"/>
    </row>
    <row r="4" spans="1:13">
      <c r="A4" s="9" t="s">
        <v>6</v>
      </c>
      <c r="B4" s="4" t="s">
        <v>3</v>
      </c>
      <c r="C4" s="6">
        <v>294840</v>
      </c>
      <c r="D4" s="5">
        <f t="shared" si="0"/>
        <v>21847.644</v>
      </c>
      <c r="E4" s="7">
        <f t="shared" si="1"/>
        <v>272992.35600000003</v>
      </c>
      <c r="F4" s="10">
        <f t="shared" si="2"/>
        <v>10919.694240000001</v>
      </c>
      <c r="G4" s="11">
        <f t="shared" si="3"/>
        <v>283912.05024000001</v>
      </c>
      <c r="H4" s="13">
        <f>G4*H2</f>
        <v>11356.4820096</v>
      </c>
      <c r="I4" s="2"/>
      <c r="J4" s="3">
        <f>G4*$H$2</f>
        <v>11356.4820096</v>
      </c>
      <c r="K4" s="11">
        <f>G4+J4</f>
        <v>295268.53224959999</v>
      </c>
      <c r="L4" s="14"/>
      <c r="M4" s="14"/>
    </row>
    <row r="5" spans="1:13">
      <c r="A5" s="9" t="s">
        <v>7</v>
      </c>
      <c r="B5" s="4" t="s">
        <v>3</v>
      </c>
      <c r="C5" s="6">
        <v>52920</v>
      </c>
      <c r="D5" s="5">
        <f t="shared" si="0"/>
        <v>3921.3719999999998</v>
      </c>
      <c r="E5" s="7">
        <f t="shared" si="1"/>
        <v>48998.627999999997</v>
      </c>
      <c r="F5" s="10">
        <f t="shared" si="2"/>
        <v>1959.9451199999999</v>
      </c>
      <c r="G5" s="11">
        <f t="shared" si="3"/>
        <v>50958.573119999994</v>
      </c>
      <c r="H5" s="13">
        <f>G5*H2</f>
        <v>2038.3429247999998</v>
      </c>
      <c r="I5" s="2"/>
      <c r="J5" s="3">
        <f>G5*$H$2</f>
        <v>2038.3429247999998</v>
      </c>
      <c r="K5" s="11">
        <f>G5+J5</f>
        <v>52996.916044799997</v>
      </c>
      <c r="L5" s="14"/>
      <c r="M5" s="14"/>
    </row>
    <row r="6" spans="1:13">
      <c r="A6" s="9" t="s">
        <v>8</v>
      </c>
      <c r="B6" s="4" t="s">
        <v>3</v>
      </c>
      <c r="C6" s="6">
        <v>73980</v>
      </c>
      <c r="D6" s="5">
        <f t="shared" si="0"/>
        <v>5481.9179999999997</v>
      </c>
      <c r="E6" s="7">
        <f t="shared" si="1"/>
        <v>68498.081999999995</v>
      </c>
      <c r="F6" s="10">
        <f t="shared" si="2"/>
        <v>2739.92328</v>
      </c>
      <c r="G6" s="11">
        <f t="shared" si="3"/>
        <v>71238.005279999998</v>
      </c>
      <c r="H6" s="13">
        <f>G6*H2</f>
        <v>2849.5202112000002</v>
      </c>
      <c r="I6" s="2"/>
      <c r="J6" s="3">
        <f>G6*$H$2</f>
        <v>2849.5202112000002</v>
      </c>
      <c r="K6" s="11">
        <f>G6+J6</f>
        <v>74087.525491199995</v>
      </c>
      <c r="L6" s="14"/>
      <c r="M6" s="14"/>
    </row>
    <row r="7" spans="1:13" ht="30.75" customHeight="1">
      <c r="A7" s="9" t="s">
        <v>9</v>
      </c>
      <c r="B7" s="4" t="s">
        <v>3</v>
      </c>
      <c r="C7" s="6">
        <v>55620.000000000007</v>
      </c>
      <c r="D7" s="5">
        <f t="shared" si="0"/>
        <v>4121.4420000000009</v>
      </c>
      <c r="E7" s="7">
        <f t="shared" si="1"/>
        <v>51498.558000000005</v>
      </c>
      <c r="F7" s="10">
        <f t="shared" si="2"/>
        <v>2059.9423200000001</v>
      </c>
      <c r="G7" s="11">
        <f t="shared" si="3"/>
        <v>53558.500320000006</v>
      </c>
      <c r="H7" s="13">
        <f>G7*H2</f>
        <v>2142.3400128000003</v>
      </c>
      <c r="I7" s="2"/>
      <c r="J7" s="3">
        <f>G7*$H$2</f>
        <v>2142.3400128000003</v>
      </c>
      <c r="K7" s="11">
        <f>G7+J7</f>
        <v>55700.840332800006</v>
      </c>
      <c r="L7" s="14"/>
      <c r="M7" s="14"/>
    </row>
    <row r="8" spans="1:13">
      <c r="A8" s="9" t="s">
        <v>10</v>
      </c>
      <c r="B8" s="4" t="s">
        <v>3</v>
      </c>
      <c r="C8" s="6">
        <v>66420</v>
      </c>
      <c r="D8" s="5">
        <f t="shared" si="0"/>
        <v>4921.7219999999998</v>
      </c>
      <c r="E8" s="7">
        <f t="shared" si="1"/>
        <v>61498.277999999998</v>
      </c>
      <c r="F8" s="10">
        <f t="shared" si="2"/>
        <v>2459.9311200000002</v>
      </c>
      <c r="G8" s="11">
        <f t="shared" si="3"/>
        <v>63958.20912</v>
      </c>
      <c r="H8" s="13">
        <f>G8*H2</f>
        <v>2558.3283648000001</v>
      </c>
      <c r="I8" s="2"/>
      <c r="J8" s="3">
        <f>G8*$H$2</f>
        <v>2558.3283648000001</v>
      </c>
      <c r="K8" s="11">
        <f>G8+J8</f>
        <v>66516.537484800006</v>
      </c>
      <c r="L8" s="14"/>
      <c r="M8" s="14"/>
    </row>
    <row r="9" spans="1:13" ht="28.5">
      <c r="A9" s="9" t="s">
        <v>11</v>
      </c>
      <c r="B9" s="4" t="s">
        <v>3</v>
      </c>
      <c r="C9" s="6">
        <v>60696.000000000007</v>
      </c>
      <c r="D9" s="5">
        <f t="shared" si="0"/>
        <v>4497.5736000000006</v>
      </c>
      <c r="E9" s="7">
        <f t="shared" si="1"/>
        <v>56198.426400000004</v>
      </c>
      <c r="F9" s="10">
        <f t="shared" si="2"/>
        <v>2247.9370560000002</v>
      </c>
      <c r="G9" s="11">
        <f t="shared" si="3"/>
        <v>58446.363456000006</v>
      </c>
      <c r="H9" s="13">
        <f>G9*H2</f>
        <v>2337.8545382400002</v>
      </c>
      <c r="I9" s="2"/>
      <c r="J9" s="3">
        <f>G9*$H$2</f>
        <v>2337.8545382400002</v>
      </c>
      <c r="K9" s="11">
        <f>G9+J9</f>
        <v>60784.217994240003</v>
      </c>
      <c r="L9" s="14"/>
      <c r="M9" s="14"/>
    </row>
    <row r="10" spans="1:13" ht="28.5">
      <c r="A10" s="9" t="s">
        <v>12</v>
      </c>
      <c r="B10" s="4" t="s">
        <v>3</v>
      </c>
      <c r="C10" s="6">
        <v>46116</v>
      </c>
      <c r="D10" s="5">
        <f t="shared" si="0"/>
        <v>3417.1956</v>
      </c>
      <c r="E10" s="7">
        <f t="shared" si="1"/>
        <v>42698.804400000001</v>
      </c>
      <c r="F10" s="10">
        <f t="shared" si="2"/>
        <v>1707.952176</v>
      </c>
      <c r="G10" s="11">
        <f t="shared" si="3"/>
        <v>44406.756576</v>
      </c>
      <c r="H10" s="13">
        <f>G10*H2</f>
        <v>1776.2702630399999</v>
      </c>
      <c r="I10" s="2"/>
      <c r="J10" s="3">
        <f>G10*$H$2</f>
        <v>1776.2702630399999</v>
      </c>
      <c r="K10" s="11">
        <f>G10+J10</f>
        <v>46183.026839040002</v>
      </c>
      <c r="L10" s="14"/>
      <c r="M10" s="14"/>
    </row>
    <row r="11" spans="1:13" ht="28.5">
      <c r="A11" s="9" t="s">
        <v>13</v>
      </c>
      <c r="B11" s="4" t="s">
        <v>3</v>
      </c>
      <c r="C11" s="6">
        <v>93528</v>
      </c>
      <c r="D11" s="5">
        <f t="shared" si="0"/>
        <v>6930.4247999999998</v>
      </c>
      <c r="E11" s="7">
        <f t="shared" si="1"/>
        <v>86597.575200000007</v>
      </c>
      <c r="F11" s="10">
        <f t="shared" si="2"/>
        <v>3463.9030080000002</v>
      </c>
      <c r="G11" s="11">
        <f t="shared" si="3"/>
        <v>90061.478208</v>
      </c>
      <c r="H11" s="13">
        <f>G11*H2</f>
        <v>3602.4591283200002</v>
      </c>
      <c r="I11" s="2"/>
      <c r="J11" s="3">
        <f>G11*$H$2</f>
        <v>3602.4591283200002</v>
      </c>
      <c r="K11" s="11">
        <f>G11+J11</f>
        <v>93663.937336319999</v>
      </c>
      <c r="L11" s="14"/>
      <c r="M11" s="14"/>
    </row>
    <row r="12" spans="1:13">
      <c r="A12" s="9" t="s">
        <v>14</v>
      </c>
      <c r="B12" s="4" t="s">
        <v>3</v>
      </c>
      <c r="C12" s="6">
        <v>101736</v>
      </c>
      <c r="D12" s="5">
        <f t="shared" si="0"/>
        <v>7538.6376</v>
      </c>
      <c r="E12" s="7">
        <f t="shared" si="1"/>
        <v>94197.362399999998</v>
      </c>
      <c r="F12" s="10">
        <f t="shared" si="2"/>
        <v>3767.8944959999999</v>
      </c>
      <c r="G12" s="11">
        <f t="shared" si="3"/>
        <v>97965.256895999992</v>
      </c>
      <c r="H12" s="13">
        <f>G12*H2</f>
        <v>3918.6102758399998</v>
      </c>
      <c r="I12" s="2"/>
      <c r="J12" s="3">
        <f>G12*$H$2</f>
        <v>3918.6102758399998</v>
      </c>
      <c r="K12" s="11">
        <f>G12+J12</f>
        <v>101883.86717183999</v>
      </c>
      <c r="L12" s="14"/>
      <c r="M12" s="14"/>
    </row>
    <row r="13" spans="1:13">
      <c r="A13" s="9" t="s">
        <v>15</v>
      </c>
      <c r="B13" s="4" t="s">
        <v>3</v>
      </c>
      <c r="C13" s="6">
        <v>91044</v>
      </c>
      <c r="D13" s="5">
        <f t="shared" si="0"/>
        <v>6746.3603999999996</v>
      </c>
      <c r="E13" s="7">
        <f t="shared" si="1"/>
        <v>84297.639599999995</v>
      </c>
      <c r="F13" s="10">
        <f t="shared" si="2"/>
        <v>3371.9055840000001</v>
      </c>
      <c r="G13" s="11">
        <f t="shared" si="3"/>
        <v>87669.545183999988</v>
      </c>
      <c r="H13" s="13">
        <f>G13*H2</f>
        <v>3506.7818073599997</v>
      </c>
      <c r="I13" s="2"/>
      <c r="J13" s="3">
        <f>G13*$H$2</f>
        <v>3506.7818073599997</v>
      </c>
      <c r="K13" s="11">
        <f>G13+J13</f>
        <v>91176.326991359994</v>
      </c>
      <c r="L13" s="14"/>
      <c r="M13" s="14"/>
    </row>
    <row r="14" spans="1:13" ht="28.5">
      <c r="A14" s="9" t="s">
        <v>16</v>
      </c>
      <c r="B14" s="4" t="s">
        <v>3</v>
      </c>
      <c r="C14" s="6">
        <v>8208</v>
      </c>
      <c r="D14" s="5">
        <f t="shared" si="0"/>
        <v>608.21280000000002</v>
      </c>
      <c r="E14" s="7">
        <f t="shared" si="1"/>
        <v>7599.7871999999998</v>
      </c>
      <c r="F14" s="10">
        <f t="shared" si="2"/>
        <v>303.991488</v>
      </c>
      <c r="G14" s="11">
        <f t="shared" si="3"/>
        <v>7903.7786879999994</v>
      </c>
      <c r="H14" s="13">
        <f>G14*H2</f>
        <v>316.15114751999999</v>
      </c>
      <c r="I14" s="2"/>
      <c r="J14" s="3">
        <f>G14*$H$2</f>
        <v>316.15114751999999</v>
      </c>
      <c r="K14" s="11">
        <f>G14+J14</f>
        <v>8219.929835519999</v>
      </c>
      <c r="L14" s="14"/>
      <c r="M14" s="14"/>
    </row>
    <row r="15" spans="1:13" ht="28.5">
      <c r="A15" s="9" t="s">
        <v>17</v>
      </c>
      <c r="B15" s="4" t="s">
        <v>3</v>
      </c>
      <c r="C15" s="6">
        <v>59761.8</v>
      </c>
      <c r="D15" s="5">
        <f t="shared" si="0"/>
        <v>4428.3493800000006</v>
      </c>
      <c r="E15" s="7">
        <f t="shared" si="1"/>
        <v>55333.450620000003</v>
      </c>
      <c r="F15" s="10">
        <f t="shared" si="2"/>
        <v>2213.3380248000003</v>
      </c>
      <c r="G15" s="11">
        <f t="shared" si="3"/>
        <v>57546.788644800006</v>
      </c>
      <c r="H15" s="13">
        <f>G15*H2</f>
        <v>2301.8715457920002</v>
      </c>
      <c r="I15" s="2"/>
      <c r="J15" s="3">
        <f>G15*$H$2</f>
        <v>2301.8715457920002</v>
      </c>
      <c r="K15" s="11">
        <f>G15+J15</f>
        <v>59848.660190592003</v>
      </c>
      <c r="L15" s="14"/>
      <c r="M15" s="14"/>
    </row>
    <row r="16" spans="1:13" ht="28.5">
      <c r="A16" s="9" t="s">
        <v>18</v>
      </c>
      <c r="B16" s="4" t="s">
        <v>3</v>
      </c>
      <c r="C16" s="6">
        <v>308448</v>
      </c>
      <c r="D16" s="5">
        <f t="shared" si="0"/>
        <v>22855.996800000001</v>
      </c>
      <c r="E16" s="7">
        <f t="shared" si="1"/>
        <v>285592.00319999998</v>
      </c>
      <c r="F16" s="10">
        <f t="shared" si="2"/>
        <v>11423.680128</v>
      </c>
      <c r="G16" s="11">
        <f t="shared" si="3"/>
        <v>297015.68332799996</v>
      </c>
      <c r="H16" s="13">
        <f>G16*H2</f>
        <v>11880.627333119999</v>
      </c>
      <c r="I16" s="2"/>
      <c r="J16" s="3">
        <f>G16*$H$2</f>
        <v>11880.627333119999</v>
      </c>
      <c r="K16" s="11">
        <f>G16+J16</f>
        <v>308896.31066111993</v>
      </c>
      <c r="L16" s="14"/>
      <c r="M16" s="14"/>
    </row>
    <row r="17" spans="1:13" ht="28.5">
      <c r="A17" s="9" t="s">
        <v>19</v>
      </c>
      <c r="B17" s="4" t="s">
        <v>3</v>
      </c>
      <c r="C17" s="6">
        <v>22339.800000000003</v>
      </c>
      <c r="D17" s="5">
        <f t="shared" si="0"/>
        <v>1655.3791800000001</v>
      </c>
      <c r="E17" s="7">
        <f t="shared" si="1"/>
        <v>20684.420820000003</v>
      </c>
      <c r="F17" s="10">
        <f t="shared" si="2"/>
        <v>827.3768328000001</v>
      </c>
      <c r="G17" s="11">
        <f t="shared" si="3"/>
        <v>21511.797652800004</v>
      </c>
      <c r="H17" s="13">
        <f>G17*H2</f>
        <v>860.47190611200017</v>
      </c>
      <c r="I17" s="2"/>
      <c r="J17" s="3">
        <f>G17*$H$2</f>
        <v>860.47190611200017</v>
      </c>
      <c r="K17" s="11">
        <f>G17+J17</f>
        <v>22372.269558912005</v>
      </c>
      <c r="L17" s="14"/>
      <c r="M17" s="14"/>
    </row>
    <row r="18" spans="1:13" ht="28.5">
      <c r="A18" s="9" t="s">
        <v>20</v>
      </c>
      <c r="B18" s="4" t="s">
        <v>3</v>
      </c>
      <c r="C18" s="6">
        <v>10830.240000000002</v>
      </c>
      <c r="D18" s="5">
        <f t="shared" si="0"/>
        <v>802.52078400000016</v>
      </c>
      <c r="E18" s="7">
        <f t="shared" si="1"/>
        <v>10027.719216000001</v>
      </c>
      <c r="F18" s="10">
        <f t="shared" si="2"/>
        <v>401.10876864000005</v>
      </c>
      <c r="G18" s="11">
        <f t="shared" si="3"/>
        <v>10428.827984640002</v>
      </c>
      <c r="H18" s="13">
        <f>G18*H2</f>
        <v>417.15311938560006</v>
      </c>
      <c r="I18" s="2"/>
      <c r="J18" s="3">
        <f>G18*$H$2</f>
        <v>417.15311938560006</v>
      </c>
      <c r="K18" s="11">
        <f>G18+J18</f>
        <v>10845.981104025603</v>
      </c>
      <c r="L18" s="14"/>
      <c r="M18" s="14"/>
    </row>
    <row r="19" spans="1:13">
      <c r="A19" s="9" t="s">
        <v>21</v>
      </c>
      <c r="B19" s="4" t="s">
        <v>3</v>
      </c>
      <c r="C19" s="6">
        <v>15082.2</v>
      </c>
      <c r="D19" s="5">
        <f t="shared" si="0"/>
        <v>1117.5910200000001</v>
      </c>
      <c r="E19" s="7">
        <f t="shared" si="1"/>
        <v>13964.608980000001</v>
      </c>
      <c r="F19" s="10">
        <f t="shared" si="2"/>
        <v>558.58435919999999</v>
      </c>
      <c r="G19" s="11">
        <f t="shared" si="3"/>
        <v>14523.193339200001</v>
      </c>
      <c r="H19" s="13">
        <f>G19*H2</f>
        <v>580.92773356800001</v>
      </c>
      <c r="I19" s="2"/>
      <c r="J19" s="3">
        <f>G19*$H$2</f>
        <v>580.92773356800001</v>
      </c>
      <c r="K19" s="11">
        <f>G19+J19</f>
        <v>15104.121072768001</v>
      </c>
      <c r="L19" s="14"/>
      <c r="M19" s="14"/>
    </row>
    <row r="20" spans="1:13">
      <c r="A20" s="9" t="s">
        <v>22</v>
      </c>
      <c r="B20" s="4" t="s">
        <v>3</v>
      </c>
      <c r="C20" s="6">
        <v>21886.2</v>
      </c>
      <c r="D20" s="5">
        <f t="shared" si="0"/>
        <v>1621.7674200000001</v>
      </c>
      <c r="E20" s="7">
        <f t="shared" si="1"/>
        <v>20264.432580000001</v>
      </c>
      <c r="F20" s="10">
        <f t="shared" si="2"/>
        <v>810.57730320000007</v>
      </c>
      <c r="G20" s="11">
        <f t="shared" si="3"/>
        <v>21075.0098832</v>
      </c>
      <c r="H20" s="13">
        <f>G20*H2</f>
        <v>843.00039532800008</v>
      </c>
      <c r="I20" s="2"/>
      <c r="J20" s="3">
        <f>G20*$H$2</f>
        <v>843.00039532800008</v>
      </c>
      <c r="K20" s="11">
        <f>G20+J20</f>
        <v>21918.010278528</v>
      </c>
      <c r="L20" s="14"/>
      <c r="M20" s="14"/>
    </row>
    <row r="21" spans="1:13" ht="30" customHeight="1">
      <c r="A21" s="9" t="s">
        <v>23</v>
      </c>
      <c r="B21" s="4" t="s">
        <v>3</v>
      </c>
      <c r="C21" s="6">
        <v>10206</v>
      </c>
      <c r="D21" s="5">
        <f t="shared" si="0"/>
        <v>756.26459999999997</v>
      </c>
      <c r="E21" s="7">
        <f t="shared" si="1"/>
        <v>9449.7353999999996</v>
      </c>
      <c r="F21" s="10">
        <f t="shared" si="2"/>
        <v>377.98941600000001</v>
      </c>
      <c r="G21" s="11">
        <f t="shared" si="3"/>
        <v>9827.7248159999999</v>
      </c>
      <c r="H21" s="13">
        <f>G21*H2</f>
        <v>393.10899264</v>
      </c>
      <c r="I21" s="2"/>
      <c r="J21" s="3">
        <f>G21*$H$2</f>
        <v>393.10899264</v>
      </c>
      <c r="K21" s="11">
        <f>G21+J21</f>
        <v>10220.83380864</v>
      </c>
      <c r="L21" s="14"/>
      <c r="M21" s="14"/>
    </row>
    <row r="22" spans="1:13" ht="28.5">
      <c r="A22" s="9" t="s">
        <v>24</v>
      </c>
      <c r="B22" s="4" t="s">
        <v>3</v>
      </c>
      <c r="C22" s="6">
        <v>18087.84</v>
      </c>
      <c r="D22" s="5">
        <f t="shared" ref="D22:D85" si="4">C22*7.41%</f>
        <v>1340.3089439999999</v>
      </c>
      <c r="E22" s="7">
        <f t="shared" ref="E22:E85" si="5">C22-D22</f>
        <v>16747.531056</v>
      </c>
      <c r="F22" s="10">
        <f t="shared" ref="F22:F85" si="6">E22*4%</f>
        <v>669.90124223999999</v>
      </c>
      <c r="G22" s="11">
        <f t="shared" ref="G22:G85" si="7">E22+F22</f>
        <v>17417.432298240001</v>
      </c>
      <c r="H22" s="13">
        <f>G22*H2</f>
        <v>696.69729192960006</v>
      </c>
      <c r="I22" s="2"/>
      <c r="J22" s="3">
        <f>G22*$H$2</f>
        <v>696.69729192960006</v>
      </c>
      <c r="K22" s="11">
        <f>G22+J22</f>
        <v>18114.129590169599</v>
      </c>
      <c r="L22" s="14"/>
      <c r="M22" s="14"/>
    </row>
    <row r="23" spans="1:13" ht="30" customHeight="1">
      <c r="A23" s="9" t="s">
        <v>25</v>
      </c>
      <c r="B23" s="4" t="s">
        <v>3</v>
      </c>
      <c r="C23" s="6">
        <v>23473.800000000003</v>
      </c>
      <c r="D23" s="5">
        <f t="shared" si="4"/>
        <v>1739.4085800000003</v>
      </c>
      <c r="E23" s="7">
        <f t="shared" si="5"/>
        <v>21734.391420000004</v>
      </c>
      <c r="F23" s="10">
        <f t="shared" si="6"/>
        <v>869.37565680000012</v>
      </c>
      <c r="G23" s="11">
        <f t="shared" si="7"/>
        <v>22603.767076800003</v>
      </c>
      <c r="H23" s="13">
        <f>G23*H2</f>
        <v>904.15068307200011</v>
      </c>
      <c r="I23" s="2"/>
      <c r="J23" s="3">
        <f>G23*$H$2</f>
        <v>904.15068307200011</v>
      </c>
      <c r="K23" s="11">
        <f>G23+J23</f>
        <v>23507.917759872002</v>
      </c>
      <c r="L23" s="14"/>
      <c r="M23" s="14"/>
    </row>
    <row r="24" spans="1:13">
      <c r="A24" s="9" t="s">
        <v>26</v>
      </c>
      <c r="B24" s="4" t="s">
        <v>3</v>
      </c>
      <c r="C24" s="6">
        <v>9923.0400000000009</v>
      </c>
      <c r="D24" s="5">
        <f t="shared" si="4"/>
        <v>735.29726400000004</v>
      </c>
      <c r="E24" s="7">
        <f t="shared" si="5"/>
        <v>9187.7427360000001</v>
      </c>
      <c r="F24" s="10">
        <f t="shared" si="6"/>
        <v>367.50970943999999</v>
      </c>
      <c r="G24" s="11">
        <f t="shared" si="7"/>
        <v>9555.2524454400009</v>
      </c>
      <c r="H24" s="13">
        <f>G24*H2</f>
        <v>382.21009781760006</v>
      </c>
      <c r="I24" s="2"/>
      <c r="J24" s="3">
        <f>G24*$H$2</f>
        <v>382.21009781760006</v>
      </c>
      <c r="K24" s="11">
        <f>G24+J24</f>
        <v>9937.4625432576013</v>
      </c>
      <c r="L24" s="14"/>
      <c r="M24" s="14"/>
    </row>
    <row r="25" spans="1:13" ht="31.5" customHeight="1">
      <c r="A25" s="9" t="s">
        <v>27</v>
      </c>
      <c r="B25" s="4" t="s">
        <v>3</v>
      </c>
      <c r="C25" s="6">
        <v>8335.44</v>
      </c>
      <c r="D25" s="5">
        <f t="shared" si="4"/>
        <v>617.65610400000003</v>
      </c>
      <c r="E25" s="7">
        <f t="shared" si="5"/>
        <v>7717.7838960000008</v>
      </c>
      <c r="F25" s="10">
        <f t="shared" si="6"/>
        <v>308.71135584000007</v>
      </c>
      <c r="G25" s="11">
        <f t="shared" si="7"/>
        <v>8026.4952518400005</v>
      </c>
      <c r="H25" s="13">
        <f>G25*H2</f>
        <v>321.05981007360003</v>
      </c>
      <c r="I25" s="2"/>
      <c r="J25" s="3">
        <f>G25*$H$2</f>
        <v>321.05981007360003</v>
      </c>
      <c r="K25" s="11">
        <f>G25+J25</f>
        <v>8347.5550619136011</v>
      </c>
      <c r="L25" s="14"/>
      <c r="M25" s="14"/>
    </row>
    <row r="26" spans="1:13">
      <c r="A26" s="9" t="s">
        <v>28</v>
      </c>
      <c r="B26" s="4" t="s">
        <v>3</v>
      </c>
      <c r="C26" s="6">
        <v>9911.16</v>
      </c>
      <c r="D26" s="5">
        <f t="shared" si="4"/>
        <v>734.41695600000003</v>
      </c>
      <c r="E26" s="7">
        <f t="shared" si="5"/>
        <v>9176.7430439999989</v>
      </c>
      <c r="F26" s="10">
        <f t="shared" si="6"/>
        <v>367.06972175999994</v>
      </c>
      <c r="G26" s="11">
        <f t="shared" si="7"/>
        <v>9543.812765759998</v>
      </c>
      <c r="H26" s="13">
        <f>G26*H2</f>
        <v>381.75251063039991</v>
      </c>
      <c r="I26" s="2"/>
      <c r="J26" s="3">
        <f>G26*$H$2</f>
        <v>381.75251063039991</v>
      </c>
      <c r="K26" s="11">
        <f>G26+J26</f>
        <v>9925.5652763903981</v>
      </c>
      <c r="L26" s="14"/>
      <c r="M26" s="14"/>
    </row>
    <row r="27" spans="1:13">
      <c r="A27" s="9" t="s">
        <v>29</v>
      </c>
      <c r="B27" s="4" t="s">
        <v>3</v>
      </c>
      <c r="C27" s="6">
        <v>36514.800000000003</v>
      </c>
      <c r="D27" s="5">
        <f t="shared" si="4"/>
        <v>2705.7466800000002</v>
      </c>
      <c r="E27" s="7">
        <f t="shared" si="5"/>
        <v>33809.053320000006</v>
      </c>
      <c r="F27" s="10">
        <f t="shared" si="6"/>
        <v>1352.3621328000004</v>
      </c>
      <c r="G27" s="11">
        <f t="shared" si="7"/>
        <v>35161.415452800007</v>
      </c>
      <c r="H27" s="13">
        <f>G27*H2</f>
        <v>1406.4566181120003</v>
      </c>
      <c r="I27" s="2"/>
      <c r="J27" s="3">
        <f>G27*$H$2</f>
        <v>1406.4566181120003</v>
      </c>
      <c r="K27" s="11">
        <f>G27+J27</f>
        <v>36567.87207091201</v>
      </c>
      <c r="L27" s="14"/>
      <c r="M27" s="14"/>
    </row>
    <row r="28" spans="1:13">
      <c r="A28" s="9" t="s">
        <v>30</v>
      </c>
      <c r="B28" s="4" t="s">
        <v>3</v>
      </c>
      <c r="C28" s="6">
        <v>117936.00000000001</v>
      </c>
      <c r="D28" s="5">
        <f t="shared" si="4"/>
        <v>8739.0576000000001</v>
      </c>
      <c r="E28" s="7">
        <f t="shared" si="5"/>
        <v>109196.94240000001</v>
      </c>
      <c r="F28" s="10">
        <f t="shared" si="6"/>
        <v>4367.8776960000005</v>
      </c>
      <c r="G28" s="11">
        <f t="shared" si="7"/>
        <v>113564.82009600001</v>
      </c>
      <c r="H28" s="13">
        <f>G28*H2</f>
        <v>4542.5928038400007</v>
      </c>
      <c r="I28" s="2"/>
      <c r="J28" s="3">
        <f>G28*$H$2</f>
        <v>4542.5928038400007</v>
      </c>
      <c r="K28" s="11">
        <f>G28+J28</f>
        <v>118107.41289984001</v>
      </c>
      <c r="L28" s="14"/>
      <c r="M28" s="14"/>
    </row>
    <row r="29" spans="1:13">
      <c r="A29" s="9" t="s">
        <v>31</v>
      </c>
      <c r="B29" s="4" t="s">
        <v>3</v>
      </c>
      <c r="C29" s="6">
        <v>94235.400000000009</v>
      </c>
      <c r="D29" s="5">
        <f t="shared" si="4"/>
        <v>6982.8431400000009</v>
      </c>
      <c r="E29" s="7">
        <f t="shared" si="5"/>
        <v>87252.556860000012</v>
      </c>
      <c r="F29" s="10">
        <f t="shared" si="6"/>
        <v>3490.1022744000006</v>
      </c>
      <c r="G29" s="11">
        <f t="shared" si="7"/>
        <v>90742.659134400019</v>
      </c>
      <c r="H29" s="13">
        <f>G29*H2</f>
        <v>3629.706365376001</v>
      </c>
      <c r="I29" s="2"/>
      <c r="J29" s="3">
        <f>G29*$H$2</f>
        <v>3629.706365376001</v>
      </c>
      <c r="K29" s="11">
        <f>G29+J29</f>
        <v>94372.365499776017</v>
      </c>
      <c r="L29" s="14"/>
      <c r="M29" s="14"/>
    </row>
    <row r="30" spans="1:13" ht="30.75" customHeight="1">
      <c r="A30" s="9" t="s">
        <v>32</v>
      </c>
      <c r="B30" s="4" t="s">
        <v>3</v>
      </c>
      <c r="C30" s="6">
        <v>89926.200000000012</v>
      </c>
      <c r="D30" s="5">
        <f t="shared" si="4"/>
        <v>6663.5314200000012</v>
      </c>
      <c r="E30" s="7">
        <f t="shared" si="5"/>
        <v>83262.668580000012</v>
      </c>
      <c r="F30" s="10">
        <f t="shared" si="6"/>
        <v>3330.5067432000005</v>
      </c>
      <c r="G30" s="11">
        <f t="shared" si="7"/>
        <v>86593.175323200019</v>
      </c>
      <c r="H30" s="2"/>
      <c r="I30" s="2"/>
      <c r="J30" s="3">
        <f>G30*$H$2</f>
        <v>3463.7270129280009</v>
      </c>
      <c r="K30" s="11">
        <f>G30+J30</f>
        <v>90056.902336128027</v>
      </c>
      <c r="L30" s="14"/>
      <c r="M30" s="14"/>
    </row>
    <row r="31" spans="1:13">
      <c r="A31" s="9" t="s">
        <v>33</v>
      </c>
      <c r="B31" s="4" t="s">
        <v>3</v>
      </c>
      <c r="C31" s="6">
        <v>56582.280000000006</v>
      </c>
      <c r="D31" s="5">
        <f t="shared" si="4"/>
        <v>4192.746948</v>
      </c>
      <c r="E31" s="7">
        <f t="shared" si="5"/>
        <v>52389.533052000006</v>
      </c>
      <c r="F31" s="10">
        <f t="shared" si="6"/>
        <v>2095.5813220800001</v>
      </c>
      <c r="G31" s="11">
        <f t="shared" si="7"/>
        <v>54485.114374080003</v>
      </c>
      <c r="H31" s="2"/>
      <c r="I31" s="2"/>
      <c r="J31" s="3">
        <f>G31*$H$2</f>
        <v>2179.4045749632</v>
      </c>
      <c r="K31" s="11">
        <f>G31+J31</f>
        <v>56664.518949043202</v>
      </c>
      <c r="L31" s="14"/>
      <c r="M31" s="14"/>
    </row>
    <row r="32" spans="1:13">
      <c r="A32" s="9" t="s">
        <v>34</v>
      </c>
      <c r="B32" s="4" t="s">
        <v>3</v>
      </c>
      <c r="C32" s="6">
        <v>59648.4</v>
      </c>
      <c r="D32" s="5">
        <f t="shared" si="4"/>
        <v>4419.9464399999997</v>
      </c>
      <c r="E32" s="7">
        <f t="shared" si="5"/>
        <v>55228.453560000002</v>
      </c>
      <c r="F32" s="10">
        <f t="shared" si="6"/>
        <v>2209.1381424000001</v>
      </c>
      <c r="G32" s="11">
        <f t="shared" si="7"/>
        <v>57437.591702400001</v>
      </c>
      <c r="H32" s="2"/>
      <c r="I32" s="2"/>
      <c r="J32" s="3">
        <f>G32*$H$2</f>
        <v>2297.5036680960002</v>
      </c>
      <c r="K32" s="11">
        <f>G32+J32</f>
        <v>59735.095370495997</v>
      </c>
      <c r="L32" s="14"/>
      <c r="M32" s="14"/>
    </row>
    <row r="33" spans="1:13">
      <c r="A33" s="9" t="s">
        <v>35</v>
      </c>
      <c r="B33" s="4" t="s">
        <v>3</v>
      </c>
      <c r="C33" s="6">
        <v>21319.200000000001</v>
      </c>
      <c r="D33" s="5">
        <f t="shared" si="4"/>
        <v>1579.75272</v>
      </c>
      <c r="E33" s="7">
        <f t="shared" si="5"/>
        <v>19739.44728</v>
      </c>
      <c r="F33" s="10">
        <f t="shared" si="6"/>
        <v>789.57789120000007</v>
      </c>
      <c r="G33" s="11">
        <f t="shared" si="7"/>
        <v>20529.025171199999</v>
      </c>
      <c r="H33" s="2"/>
      <c r="I33" s="2"/>
      <c r="J33" s="3">
        <f>G33*$H$2</f>
        <v>821.16100684799994</v>
      </c>
      <c r="K33" s="11">
        <f>G33+J33</f>
        <v>21350.186178047999</v>
      </c>
      <c r="L33" s="14"/>
      <c r="M33" s="14"/>
    </row>
    <row r="34" spans="1:13" ht="28.5">
      <c r="A34" s="9" t="s">
        <v>36</v>
      </c>
      <c r="B34" s="4" t="s">
        <v>3</v>
      </c>
      <c r="C34" s="6">
        <v>170678.88</v>
      </c>
      <c r="D34" s="5">
        <f t="shared" si="4"/>
        <v>12647.305007999999</v>
      </c>
      <c r="E34" s="7">
        <f t="shared" si="5"/>
        <v>158031.57499200001</v>
      </c>
      <c r="F34" s="10">
        <f t="shared" si="6"/>
        <v>6321.2629996800006</v>
      </c>
      <c r="G34" s="11">
        <f t="shared" si="7"/>
        <v>164352.83799168002</v>
      </c>
      <c r="H34" s="2"/>
      <c r="I34" s="2"/>
      <c r="J34" s="3">
        <f>G34*$H$2</f>
        <v>6574.1135196672012</v>
      </c>
      <c r="K34" s="11">
        <f>G34+J34</f>
        <v>170926.95151134723</v>
      </c>
      <c r="L34" s="14"/>
      <c r="M34" s="14"/>
    </row>
    <row r="35" spans="1:13">
      <c r="A35" s="9" t="s">
        <v>37</v>
      </c>
      <c r="B35" s="4" t="s">
        <v>3</v>
      </c>
      <c r="C35" s="6">
        <v>100438.92000000001</v>
      </c>
      <c r="D35" s="5">
        <f t="shared" si="4"/>
        <v>7442.5239720000009</v>
      </c>
      <c r="E35" s="7">
        <f t="shared" si="5"/>
        <v>92996.396028000017</v>
      </c>
      <c r="F35" s="10">
        <f t="shared" si="6"/>
        <v>3719.8558411200006</v>
      </c>
      <c r="G35" s="11">
        <f t="shared" si="7"/>
        <v>96716.251869120024</v>
      </c>
      <c r="H35" s="2"/>
      <c r="I35" s="2"/>
      <c r="J35" s="3">
        <f>G35*$H$2</f>
        <v>3868.650074764801</v>
      </c>
      <c r="K35" s="11">
        <f>G35+J35</f>
        <v>100584.90194388482</v>
      </c>
      <c r="L35" s="14"/>
      <c r="M35" s="14"/>
    </row>
    <row r="36" spans="1:13">
      <c r="A36" s="9" t="s">
        <v>38</v>
      </c>
      <c r="B36" s="4" t="s">
        <v>3</v>
      </c>
      <c r="C36" s="6">
        <v>79153.200000000012</v>
      </c>
      <c r="D36" s="5">
        <f t="shared" si="4"/>
        <v>5865.252120000001</v>
      </c>
      <c r="E36" s="7">
        <f t="shared" si="5"/>
        <v>73287.947880000007</v>
      </c>
      <c r="F36" s="10">
        <f t="shared" si="6"/>
        <v>2931.5179152000005</v>
      </c>
      <c r="G36" s="11">
        <f t="shared" si="7"/>
        <v>76219.465795200013</v>
      </c>
      <c r="H36" s="2"/>
      <c r="I36" s="2"/>
      <c r="J36" s="3">
        <f>G36*$H$2</f>
        <v>3048.7786318080007</v>
      </c>
      <c r="K36" s="11">
        <f>G36+J36</f>
        <v>79268.244427008016</v>
      </c>
      <c r="L36" s="14"/>
      <c r="M36" s="14"/>
    </row>
    <row r="37" spans="1:13" ht="30" customHeight="1">
      <c r="A37" s="9" t="s">
        <v>39</v>
      </c>
      <c r="B37" s="4" t="s">
        <v>3</v>
      </c>
      <c r="C37" s="6">
        <v>1302480</v>
      </c>
      <c r="D37" s="5">
        <f t="shared" si="4"/>
        <v>96513.767999999996</v>
      </c>
      <c r="E37" s="7">
        <f t="shared" si="5"/>
        <v>1205966.2320000001</v>
      </c>
      <c r="F37" s="10">
        <f t="shared" si="6"/>
        <v>48238.649280000005</v>
      </c>
      <c r="G37" s="11">
        <f t="shared" si="7"/>
        <v>1254204.8812800001</v>
      </c>
      <c r="H37" s="2"/>
      <c r="I37" s="2"/>
      <c r="J37" s="3">
        <f>G37*$H$2</f>
        <v>50168.195251200006</v>
      </c>
      <c r="K37" s="11">
        <f>G37+J37</f>
        <v>1304373.0765312002</v>
      </c>
      <c r="L37" s="14"/>
      <c r="M37" s="14"/>
    </row>
    <row r="38" spans="1:13">
      <c r="A38" s="9" t="s">
        <v>40</v>
      </c>
      <c r="B38" s="4" t="s">
        <v>3</v>
      </c>
      <c r="C38" s="6">
        <v>43200</v>
      </c>
      <c r="D38" s="5">
        <f t="shared" si="4"/>
        <v>3201.12</v>
      </c>
      <c r="E38" s="7">
        <f t="shared" si="5"/>
        <v>39998.879999999997</v>
      </c>
      <c r="F38" s="10">
        <f t="shared" si="6"/>
        <v>1599.9551999999999</v>
      </c>
      <c r="G38" s="11">
        <f t="shared" si="7"/>
        <v>41598.835199999994</v>
      </c>
      <c r="H38" s="2"/>
      <c r="I38" s="2"/>
      <c r="J38" s="3">
        <f>G38*$H$2</f>
        <v>1663.9534079999999</v>
      </c>
      <c r="K38" s="11">
        <f>G38+J38</f>
        <v>43262.788607999995</v>
      </c>
      <c r="L38" s="14"/>
      <c r="M38" s="14"/>
    </row>
    <row r="39" spans="1:13">
      <c r="A39" s="9" t="s">
        <v>41</v>
      </c>
      <c r="B39" s="4" t="s">
        <v>3</v>
      </c>
      <c r="C39" s="6">
        <v>45900</v>
      </c>
      <c r="D39" s="5">
        <f t="shared" si="4"/>
        <v>3401.19</v>
      </c>
      <c r="E39" s="7">
        <f t="shared" si="5"/>
        <v>42498.81</v>
      </c>
      <c r="F39" s="10">
        <f t="shared" si="6"/>
        <v>1699.9523999999999</v>
      </c>
      <c r="G39" s="11">
        <f t="shared" si="7"/>
        <v>44198.7624</v>
      </c>
      <c r="H39" s="2"/>
      <c r="I39" s="2"/>
      <c r="J39" s="3">
        <f>G39*$H$2</f>
        <v>1767.9504959999999</v>
      </c>
      <c r="K39" s="11">
        <f>G39+J39</f>
        <v>45966.712895999997</v>
      </c>
      <c r="L39" s="14"/>
      <c r="M39" s="14"/>
    </row>
    <row r="40" spans="1:13">
      <c r="A40" s="9" t="s">
        <v>42</v>
      </c>
      <c r="B40" s="4" t="s">
        <v>3</v>
      </c>
      <c r="C40" s="6">
        <v>205200</v>
      </c>
      <c r="D40" s="5">
        <f t="shared" si="4"/>
        <v>15205.32</v>
      </c>
      <c r="E40" s="7">
        <f t="shared" si="5"/>
        <v>189994.68</v>
      </c>
      <c r="F40" s="10">
        <f t="shared" si="6"/>
        <v>7599.7871999999998</v>
      </c>
      <c r="G40" s="11">
        <f t="shared" si="7"/>
        <v>197594.46719999998</v>
      </c>
      <c r="H40" s="2"/>
      <c r="I40" s="2"/>
      <c r="J40" s="3">
        <f>G40*$H$2</f>
        <v>7903.7786879999994</v>
      </c>
      <c r="K40" s="11">
        <f>G40+J40</f>
        <v>205498.24588799998</v>
      </c>
      <c r="L40" s="14"/>
      <c r="M40" s="14"/>
    </row>
    <row r="41" spans="1:13">
      <c r="A41" s="9" t="s">
        <v>1</v>
      </c>
      <c r="B41" s="4" t="s">
        <v>3</v>
      </c>
      <c r="C41" s="6">
        <v>11016</v>
      </c>
      <c r="D41" s="5">
        <f t="shared" si="4"/>
        <v>816.28560000000004</v>
      </c>
      <c r="E41" s="7">
        <f t="shared" si="5"/>
        <v>10199.714400000001</v>
      </c>
      <c r="F41" s="10">
        <f t="shared" si="6"/>
        <v>407.98857600000002</v>
      </c>
      <c r="G41" s="11">
        <f t="shared" si="7"/>
        <v>10607.702976</v>
      </c>
      <c r="H41" s="2"/>
      <c r="I41" s="2"/>
      <c r="J41" s="3">
        <f>G41*$H$2</f>
        <v>424.30811904000001</v>
      </c>
      <c r="K41" s="11">
        <f>G41+J41</f>
        <v>11032.011095040001</v>
      </c>
      <c r="L41" s="14"/>
      <c r="M41" s="14"/>
    </row>
    <row r="42" spans="1:13">
      <c r="A42" s="9" t="s">
        <v>43</v>
      </c>
      <c r="B42" s="4" t="s">
        <v>3</v>
      </c>
      <c r="C42" s="6">
        <v>84240</v>
      </c>
      <c r="D42" s="5">
        <f t="shared" si="4"/>
        <v>6242.1840000000002</v>
      </c>
      <c r="E42" s="7">
        <f t="shared" si="5"/>
        <v>77997.816000000006</v>
      </c>
      <c r="F42" s="10">
        <f t="shared" si="6"/>
        <v>3119.9126400000005</v>
      </c>
      <c r="G42" s="11">
        <f t="shared" si="7"/>
        <v>81117.728640000001</v>
      </c>
      <c r="H42" s="2"/>
      <c r="I42" s="2"/>
      <c r="J42" s="3">
        <f>G42*$H$2</f>
        <v>3244.7091456000003</v>
      </c>
      <c r="K42" s="11">
        <f>G42+J42</f>
        <v>84362.437785600006</v>
      </c>
      <c r="L42" s="14"/>
      <c r="M42" s="14"/>
    </row>
    <row r="43" spans="1:13" ht="30.75" customHeight="1">
      <c r="A43" s="9" t="s">
        <v>44</v>
      </c>
      <c r="B43" s="4" t="s">
        <v>3</v>
      </c>
      <c r="C43" s="6">
        <v>27920.160000000003</v>
      </c>
      <c r="D43" s="5">
        <f t="shared" si="4"/>
        <v>2068.8838560000004</v>
      </c>
      <c r="E43" s="7">
        <f t="shared" si="5"/>
        <v>25851.276144000003</v>
      </c>
      <c r="F43" s="10">
        <f t="shared" si="6"/>
        <v>1034.0510457600001</v>
      </c>
      <c r="G43" s="11">
        <f t="shared" si="7"/>
        <v>26885.327189760003</v>
      </c>
      <c r="H43" s="2"/>
      <c r="I43" s="2"/>
      <c r="J43" s="3">
        <f>G43*$H$2</f>
        <v>1075.4130875904002</v>
      </c>
      <c r="K43" s="11">
        <f>G43+J43</f>
        <v>27960.740277350404</v>
      </c>
      <c r="L43" s="14"/>
      <c r="M43" s="14"/>
    </row>
    <row r="44" spans="1:13">
      <c r="A44" s="9" t="s">
        <v>45</v>
      </c>
      <c r="B44" s="4" t="s">
        <v>3</v>
      </c>
      <c r="C44" s="6">
        <v>7257.6</v>
      </c>
      <c r="D44" s="5">
        <f t="shared" si="4"/>
        <v>537.78816000000006</v>
      </c>
      <c r="E44" s="7">
        <f t="shared" si="5"/>
        <v>6719.8118400000003</v>
      </c>
      <c r="F44" s="10">
        <f t="shared" si="6"/>
        <v>268.79247359999999</v>
      </c>
      <c r="G44" s="11">
        <f t="shared" si="7"/>
        <v>6988.6043136000008</v>
      </c>
      <c r="H44" s="2"/>
      <c r="I44" s="2"/>
      <c r="J44" s="3">
        <f>G44*$H$2</f>
        <v>279.54417254400005</v>
      </c>
      <c r="K44" s="11">
        <f>G44+J44</f>
        <v>7268.1484861440003</v>
      </c>
      <c r="L44" s="14"/>
      <c r="M44" s="14"/>
    </row>
    <row r="45" spans="1:13">
      <c r="A45" s="9" t="s">
        <v>46</v>
      </c>
      <c r="B45" s="4" t="s">
        <v>3</v>
      </c>
      <c r="C45" s="6">
        <v>9100.08</v>
      </c>
      <c r="D45" s="5">
        <f t="shared" si="4"/>
        <v>674.31592799999999</v>
      </c>
      <c r="E45" s="7">
        <f t="shared" si="5"/>
        <v>8425.7640719999999</v>
      </c>
      <c r="F45" s="10">
        <f t="shared" si="6"/>
        <v>337.03056287999999</v>
      </c>
      <c r="G45" s="11">
        <f t="shared" si="7"/>
        <v>8762.7946348799996</v>
      </c>
      <c r="H45" s="2"/>
      <c r="I45" s="2"/>
      <c r="J45" s="3">
        <f>G45*$H$2</f>
        <v>350.51178539519998</v>
      </c>
      <c r="K45" s="11">
        <f>G45+J45</f>
        <v>9113.3064202751993</v>
      </c>
      <c r="L45" s="14"/>
      <c r="M45" s="14"/>
    </row>
    <row r="46" spans="1:13">
      <c r="A46" s="9" t="s">
        <v>47</v>
      </c>
      <c r="B46" s="4" t="s">
        <v>3</v>
      </c>
      <c r="C46" s="6">
        <v>20319.120000000003</v>
      </c>
      <c r="D46" s="5">
        <f t="shared" si="4"/>
        <v>1505.6467920000002</v>
      </c>
      <c r="E46" s="7">
        <f t="shared" si="5"/>
        <v>18813.473208000003</v>
      </c>
      <c r="F46" s="10">
        <f t="shared" si="6"/>
        <v>752.53892832000008</v>
      </c>
      <c r="G46" s="11">
        <f t="shared" si="7"/>
        <v>19566.012136320001</v>
      </c>
      <c r="H46" s="2"/>
      <c r="I46" s="2"/>
      <c r="J46" s="3">
        <f>G46*$H$2</f>
        <v>782.64048545280002</v>
      </c>
      <c r="K46" s="11">
        <f>G46+J46</f>
        <v>20348.652621772802</v>
      </c>
      <c r="L46" s="14"/>
      <c r="M46" s="14"/>
    </row>
    <row r="47" spans="1:13">
      <c r="A47" s="9" t="s">
        <v>48</v>
      </c>
      <c r="B47" s="4" t="s">
        <v>3</v>
      </c>
      <c r="C47" s="6">
        <v>20319.120000000003</v>
      </c>
      <c r="D47" s="5">
        <f t="shared" si="4"/>
        <v>1505.6467920000002</v>
      </c>
      <c r="E47" s="7">
        <f t="shared" si="5"/>
        <v>18813.473208000003</v>
      </c>
      <c r="F47" s="10">
        <f t="shared" si="6"/>
        <v>752.53892832000008</v>
      </c>
      <c r="G47" s="11">
        <f t="shared" si="7"/>
        <v>19566.012136320001</v>
      </c>
      <c r="H47" s="2"/>
      <c r="I47" s="2"/>
      <c r="J47" s="3">
        <f>G47*$H$2</f>
        <v>782.64048545280002</v>
      </c>
      <c r="K47" s="11">
        <f>G47+J47</f>
        <v>20348.652621772802</v>
      </c>
      <c r="L47" s="14"/>
      <c r="M47" s="14"/>
    </row>
    <row r="48" spans="1:13">
      <c r="A48" s="9" t="s">
        <v>49</v>
      </c>
      <c r="B48" s="4" t="s">
        <v>3</v>
      </c>
      <c r="C48" s="6">
        <v>214893</v>
      </c>
      <c r="D48" s="5">
        <f t="shared" si="4"/>
        <v>15923.5713</v>
      </c>
      <c r="E48" s="7">
        <f t="shared" si="5"/>
        <v>198969.42869999999</v>
      </c>
      <c r="F48" s="10">
        <f t="shared" si="6"/>
        <v>7958.7771480000001</v>
      </c>
      <c r="G48" s="11">
        <f t="shared" si="7"/>
        <v>206928.20584799998</v>
      </c>
      <c r="H48" s="2"/>
      <c r="I48" s="2"/>
      <c r="J48" s="3">
        <f>G48*$H$2</f>
        <v>8277.1282339199988</v>
      </c>
      <c r="K48" s="11">
        <f>G48+J48</f>
        <v>215205.33408191998</v>
      </c>
      <c r="L48" s="14"/>
      <c r="M48" s="14"/>
    </row>
    <row r="49" spans="1:13" ht="30.75" customHeight="1">
      <c r="A49" s="9" t="s">
        <v>50</v>
      </c>
      <c r="B49" s="4" t="s">
        <v>3</v>
      </c>
      <c r="C49" s="6">
        <v>26422.2</v>
      </c>
      <c r="D49" s="5">
        <f t="shared" si="4"/>
        <v>1957.8850199999999</v>
      </c>
      <c r="E49" s="7">
        <f t="shared" si="5"/>
        <v>24464.314979999999</v>
      </c>
      <c r="F49" s="10">
        <f t="shared" si="6"/>
        <v>978.57259920000001</v>
      </c>
      <c r="G49" s="11">
        <f t="shared" si="7"/>
        <v>25442.8875792</v>
      </c>
      <c r="H49" s="2"/>
      <c r="I49" s="2"/>
      <c r="J49" s="3">
        <f>G49*$H$2</f>
        <v>1017.7155031680001</v>
      </c>
      <c r="K49" s="11">
        <f>G49+J49</f>
        <v>26460.603082368001</v>
      </c>
      <c r="L49" s="14"/>
      <c r="M49" s="14"/>
    </row>
    <row r="50" spans="1:13">
      <c r="A50" s="9" t="s">
        <v>51</v>
      </c>
      <c r="B50" s="4" t="s">
        <v>3</v>
      </c>
      <c r="C50" s="6">
        <v>34020</v>
      </c>
      <c r="D50" s="5">
        <f t="shared" si="4"/>
        <v>2520.8820000000001</v>
      </c>
      <c r="E50" s="7">
        <f t="shared" si="5"/>
        <v>31499.117999999999</v>
      </c>
      <c r="F50" s="10">
        <f t="shared" si="6"/>
        <v>1259.9647199999999</v>
      </c>
      <c r="G50" s="11">
        <f t="shared" si="7"/>
        <v>32759.082719999999</v>
      </c>
      <c r="H50" s="2"/>
      <c r="I50" s="2"/>
      <c r="J50" s="3">
        <f>G50*$H$2</f>
        <v>1310.3633087999999</v>
      </c>
      <c r="K50" s="11">
        <f>G50+J50</f>
        <v>34069.446028799997</v>
      </c>
      <c r="L50" s="14"/>
      <c r="M50" s="14"/>
    </row>
    <row r="51" spans="1:13">
      <c r="A51" s="9" t="s">
        <v>52</v>
      </c>
      <c r="B51" s="4" t="s">
        <v>3</v>
      </c>
      <c r="C51" s="6">
        <v>85617</v>
      </c>
      <c r="D51" s="5">
        <f t="shared" si="4"/>
        <v>6344.2196999999996</v>
      </c>
      <c r="E51" s="7">
        <f t="shared" si="5"/>
        <v>79272.780299999999</v>
      </c>
      <c r="F51" s="10">
        <f t="shared" si="6"/>
        <v>3170.911212</v>
      </c>
      <c r="G51" s="11">
        <f t="shared" si="7"/>
        <v>82443.691512000005</v>
      </c>
      <c r="H51" s="2"/>
      <c r="I51" s="2"/>
      <c r="J51" s="3">
        <f>G51*$H$2</f>
        <v>3297.7476604800004</v>
      </c>
      <c r="K51" s="11">
        <f>G51+J51</f>
        <v>85741.439172480008</v>
      </c>
      <c r="L51" s="14"/>
      <c r="M51" s="14"/>
    </row>
    <row r="52" spans="1:13" ht="30.75" customHeight="1">
      <c r="A52" s="9" t="s">
        <v>53</v>
      </c>
      <c r="B52" s="4" t="s">
        <v>3</v>
      </c>
      <c r="C52" s="6">
        <v>69400.800000000003</v>
      </c>
      <c r="D52" s="5">
        <f t="shared" si="4"/>
        <v>5142.5992800000004</v>
      </c>
      <c r="E52" s="7">
        <f t="shared" si="5"/>
        <v>64258.200720000001</v>
      </c>
      <c r="F52" s="10">
        <f t="shared" si="6"/>
        <v>2570.3280288000001</v>
      </c>
      <c r="G52" s="11">
        <f t="shared" si="7"/>
        <v>66828.528748800003</v>
      </c>
      <c r="H52" s="2"/>
      <c r="I52" s="2"/>
      <c r="J52" s="3">
        <f>G52*$H$2</f>
        <v>2673.141149952</v>
      </c>
      <c r="K52" s="11">
        <f>G52+J52</f>
        <v>69501.669898752007</v>
      </c>
      <c r="L52" s="14"/>
      <c r="M52" s="14"/>
    </row>
    <row r="53" spans="1:13" ht="30" customHeight="1">
      <c r="A53" s="9" t="s">
        <v>54</v>
      </c>
      <c r="B53" s="4" t="s">
        <v>3</v>
      </c>
      <c r="C53" s="6">
        <v>26082</v>
      </c>
      <c r="D53" s="5">
        <f t="shared" si="4"/>
        <v>1932.6761999999999</v>
      </c>
      <c r="E53" s="7">
        <f t="shared" si="5"/>
        <v>24149.323799999998</v>
      </c>
      <c r="F53" s="10">
        <f t="shared" si="6"/>
        <v>965.97295199999996</v>
      </c>
      <c r="G53" s="11">
        <f t="shared" si="7"/>
        <v>25115.296751999998</v>
      </c>
      <c r="H53" s="2"/>
      <c r="I53" s="2"/>
      <c r="J53" s="3">
        <f>G53*$H$2</f>
        <v>1004.6118700799999</v>
      </c>
      <c r="K53" s="11">
        <f>G53+J53</f>
        <v>26119.908622079998</v>
      </c>
      <c r="L53" s="14"/>
      <c r="M53" s="14"/>
    </row>
    <row r="54" spans="1:13">
      <c r="A54" s="9" t="s">
        <v>55</v>
      </c>
      <c r="B54" s="4" t="s">
        <v>3</v>
      </c>
      <c r="C54" s="6">
        <v>474040.08</v>
      </c>
      <c r="D54" s="5">
        <f t="shared" si="4"/>
        <v>35126.369928</v>
      </c>
      <c r="E54" s="7">
        <f t="shared" si="5"/>
        <v>438913.71007200005</v>
      </c>
      <c r="F54" s="10">
        <f t="shared" si="6"/>
        <v>17556.548402880002</v>
      </c>
      <c r="G54" s="11">
        <f t="shared" si="7"/>
        <v>456470.25847488007</v>
      </c>
      <c r="H54" s="2"/>
      <c r="I54" s="2"/>
      <c r="J54" s="3">
        <f>G54*$H$2</f>
        <v>18258.810338995205</v>
      </c>
      <c r="K54" s="11">
        <f>G54+J54</f>
        <v>474729.06881387526</v>
      </c>
      <c r="L54" s="14"/>
      <c r="M54" s="14"/>
    </row>
    <row r="55" spans="1:13">
      <c r="A55" s="9" t="s">
        <v>56</v>
      </c>
      <c r="B55" s="4" t="s">
        <v>3</v>
      </c>
      <c r="C55" s="6">
        <v>49669.200000000004</v>
      </c>
      <c r="D55" s="5">
        <f t="shared" si="4"/>
        <v>3680.4877200000001</v>
      </c>
      <c r="E55" s="7">
        <f t="shared" si="5"/>
        <v>45988.712280000007</v>
      </c>
      <c r="F55" s="10">
        <f t="shared" si="6"/>
        <v>1839.5484912000004</v>
      </c>
      <c r="G55" s="11">
        <f t="shared" si="7"/>
        <v>47828.26077120001</v>
      </c>
      <c r="H55" s="2"/>
      <c r="I55" s="2"/>
      <c r="J55" s="3">
        <f>G55*$H$2</f>
        <v>1913.1304308480005</v>
      </c>
      <c r="K55" s="11">
        <f>G55+J55</f>
        <v>49741.391202048013</v>
      </c>
      <c r="L55" s="14"/>
      <c r="M55" s="14"/>
    </row>
    <row r="56" spans="1:13">
      <c r="A56" s="9" t="s">
        <v>57</v>
      </c>
      <c r="B56" s="4" t="s">
        <v>3</v>
      </c>
      <c r="C56" s="6">
        <v>20298.600000000002</v>
      </c>
      <c r="D56" s="5">
        <f t="shared" si="4"/>
        <v>1504.1262600000002</v>
      </c>
      <c r="E56" s="7">
        <f t="shared" si="5"/>
        <v>18794.473740000001</v>
      </c>
      <c r="F56" s="10">
        <f t="shared" si="6"/>
        <v>751.77894960000003</v>
      </c>
      <c r="G56" s="11">
        <f t="shared" si="7"/>
        <v>19546.252689600002</v>
      </c>
      <c r="H56" s="2"/>
      <c r="I56" s="2"/>
      <c r="J56" s="3">
        <f>G56*$H$2</f>
        <v>781.85010758400006</v>
      </c>
      <c r="K56" s="11">
        <f>G56+J56</f>
        <v>20328.102797184001</v>
      </c>
      <c r="L56" s="14"/>
      <c r="M56" s="14"/>
    </row>
    <row r="57" spans="1:13" ht="31.5" customHeight="1">
      <c r="A57" s="9" t="s">
        <v>58</v>
      </c>
      <c r="B57" s="4" t="s">
        <v>3</v>
      </c>
      <c r="C57" s="6">
        <v>590814</v>
      </c>
      <c r="D57" s="5">
        <f t="shared" si="4"/>
        <v>43779.3174</v>
      </c>
      <c r="E57" s="7">
        <f t="shared" si="5"/>
        <v>547034.68259999994</v>
      </c>
      <c r="F57" s="10">
        <f t="shared" si="6"/>
        <v>21881.387304</v>
      </c>
      <c r="G57" s="11">
        <f t="shared" si="7"/>
        <v>568916.06990399992</v>
      </c>
      <c r="H57" s="2"/>
      <c r="I57" s="2"/>
      <c r="J57" s="3">
        <f>G57*$H$2</f>
        <v>22756.642796159998</v>
      </c>
      <c r="K57" s="11">
        <f>G57+J57</f>
        <v>591672.71270015987</v>
      </c>
      <c r="L57" s="14"/>
      <c r="M57" s="14"/>
    </row>
    <row r="58" spans="1:13">
      <c r="A58" s="9" t="s">
        <v>59</v>
      </c>
      <c r="B58" s="4" t="s">
        <v>3</v>
      </c>
      <c r="C58" s="6">
        <v>18144</v>
      </c>
      <c r="D58" s="5">
        <f t="shared" si="4"/>
        <v>1344.4703999999999</v>
      </c>
      <c r="E58" s="7">
        <f t="shared" si="5"/>
        <v>16799.529600000002</v>
      </c>
      <c r="F58" s="10">
        <f t="shared" si="6"/>
        <v>671.9811840000001</v>
      </c>
      <c r="G58" s="11">
        <f t="shared" si="7"/>
        <v>17471.510784000002</v>
      </c>
      <c r="H58" s="2"/>
      <c r="I58" s="2"/>
      <c r="J58" s="3">
        <f>G58*$H$2</f>
        <v>698.86043136000012</v>
      </c>
      <c r="K58" s="11">
        <f>G58+J58</f>
        <v>18170.371215360003</v>
      </c>
      <c r="L58" s="14"/>
      <c r="M58" s="14"/>
    </row>
    <row r="59" spans="1:13">
      <c r="A59" s="9" t="s">
        <v>60</v>
      </c>
      <c r="B59" s="4" t="s">
        <v>3</v>
      </c>
      <c r="C59" s="6">
        <v>11340</v>
      </c>
      <c r="D59" s="5">
        <f t="shared" si="4"/>
        <v>840.29399999999998</v>
      </c>
      <c r="E59" s="7">
        <f t="shared" si="5"/>
        <v>10499.706</v>
      </c>
      <c r="F59" s="10">
        <f t="shared" si="6"/>
        <v>419.98824000000002</v>
      </c>
      <c r="G59" s="11">
        <f t="shared" si="7"/>
        <v>10919.694240000001</v>
      </c>
      <c r="H59" s="2"/>
      <c r="I59" s="2"/>
      <c r="J59" s="3">
        <f>G59*$H$2</f>
        <v>436.78776960000005</v>
      </c>
      <c r="K59" s="11">
        <f>G59+J59</f>
        <v>11356.4820096</v>
      </c>
      <c r="L59" s="14"/>
      <c r="M59" s="14"/>
    </row>
    <row r="60" spans="1:13">
      <c r="A60" s="9" t="s">
        <v>61</v>
      </c>
      <c r="B60" s="4" t="s">
        <v>3</v>
      </c>
      <c r="C60" s="6">
        <v>17010</v>
      </c>
      <c r="D60" s="5">
        <f t="shared" si="4"/>
        <v>1260.441</v>
      </c>
      <c r="E60" s="7">
        <f t="shared" si="5"/>
        <v>15749.558999999999</v>
      </c>
      <c r="F60" s="10">
        <f t="shared" si="6"/>
        <v>629.98235999999997</v>
      </c>
      <c r="G60" s="11">
        <f t="shared" si="7"/>
        <v>16379.541359999999</v>
      </c>
      <c r="H60" s="2"/>
      <c r="I60" s="2"/>
      <c r="J60" s="3">
        <f>G60*$H$2</f>
        <v>655.18165439999996</v>
      </c>
      <c r="K60" s="11">
        <f>G60+J60</f>
        <v>17034.723014399999</v>
      </c>
      <c r="L60" s="14"/>
      <c r="M60" s="14"/>
    </row>
    <row r="61" spans="1:13">
      <c r="A61" s="9" t="s">
        <v>62</v>
      </c>
      <c r="B61" s="4" t="s">
        <v>3</v>
      </c>
      <c r="C61" s="6">
        <v>17010</v>
      </c>
      <c r="D61" s="5">
        <f t="shared" si="4"/>
        <v>1260.441</v>
      </c>
      <c r="E61" s="7">
        <f t="shared" si="5"/>
        <v>15749.558999999999</v>
      </c>
      <c r="F61" s="10">
        <f t="shared" si="6"/>
        <v>629.98235999999997</v>
      </c>
      <c r="G61" s="11">
        <f t="shared" si="7"/>
        <v>16379.541359999999</v>
      </c>
      <c r="H61" s="2"/>
      <c r="I61" s="2"/>
      <c r="J61" s="3">
        <f>G61*$H$2</f>
        <v>655.18165439999996</v>
      </c>
      <c r="K61" s="11">
        <f>G61+J61</f>
        <v>17034.723014399999</v>
      </c>
      <c r="L61" s="14"/>
      <c r="M61" s="14"/>
    </row>
    <row r="62" spans="1:13">
      <c r="A62" s="9" t="s">
        <v>63</v>
      </c>
      <c r="B62" s="4" t="s">
        <v>3</v>
      </c>
      <c r="C62" s="6">
        <v>17010</v>
      </c>
      <c r="D62" s="5">
        <f t="shared" si="4"/>
        <v>1260.441</v>
      </c>
      <c r="E62" s="7">
        <f t="shared" si="5"/>
        <v>15749.558999999999</v>
      </c>
      <c r="F62" s="10">
        <f t="shared" si="6"/>
        <v>629.98235999999997</v>
      </c>
      <c r="G62" s="11">
        <f t="shared" si="7"/>
        <v>16379.541359999999</v>
      </c>
      <c r="H62" s="2"/>
      <c r="I62" s="2"/>
      <c r="J62" s="3">
        <f>G62*$H$2</f>
        <v>655.18165439999996</v>
      </c>
      <c r="K62" s="11">
        <f>G62+J62</f>
        <v>17034.723014399999</v>
      </c>
      <c r="L62" s="14"/>
      <c r="M62" s="14"/>
    </row>
    <row r="63" spans="1:13">
      <c r="A63" s="9" t="s">
        <v>64</v>
      </c>
      <c r="B63" s="4" t="s">
        <v>3</v>
      </c>
      <c r="C63" s="6">
        <v>11340</v>
      </c>
      <c r="D63" s="5">
        <f t="shared" si="4"/>
        <v>840.29399999999998</v>
      </c>
      <c r="E63" s="7">
        <f t="shared" si="5"/>
        <v>10499.706</v>
      </c>
      <c r="F63" s="10">
        <f t="shared" si="6"/>
        <v>419.98824000000002</v>
      </c>
      <c r="G63" s="11">
        <f t="shared" si="7"/>
        <v>10919.694240000001</v>
      </c>
      <c r="H63" s="2"/>
      <c r="I63" s="2"/>
      <c r="J63" s="3">
        <f>G63*$H$2</f>
        <v>436.78776960000005</v>
      </c>
      <c r="K63" s="11">
        <f>G63+J63</f>
        <v>11356.4820096</v>
      </c>
      <c r="L63" s="14"/>
      <c r="M63" s="14"/>
    </row>
    <row r="64" spans="1:13" ht="18" customHeight="1">
      <c r="A64" s="9" t="s">
        <v>65</v>
      </c>
      <c r="B64" s="4" t="s">
        <v>3</v>
      </c>
      <c r="C64" s="6">
        <v>11340</v>
      </c>
      <c r="D64" s="5">
        <f t="shared" si="4"/>
        <v>840.29399999999998</v>
      </c>
      <c r="E64" s="7">
        <f t="shared" si="5"/>
        <v>10499.706</v>
      </c>
      <c r="F64" s="10">
        <f t="shared" si="6"/>
        <v>419.98824000000002</v>
      </c>
      <c r="G64" s="11">
        <f t="shared" si="7"/>
        <v>10919.694240000001</v>
      </c>
      <c r="H64" s="2"/>
      <c r="I64" s="2"/>
      <c r="J64" s="3">
        <f>G64*$H$2</f>
        <v>436.78776960000005</v>
      </c>
      <c r="K64" s="11">
        <f>G64+J64</f>
        <v>11356.4820096</v>
      </c>
      <c r="L64" s="14"/>
      <c r="M64" s="14"/>
    </row>
    <row r="65" spans="1:13" ht="29.25" customHeight="1">
      <c r="A65" s="9" t="s">
        <v>66</v>
      </c>
      <c r="B65" s="4" t="s">
        <v>3</v>
      </c>
      <c r="C65" s="6">
        <v>11340</v>
      </c>
      <c r="D65" s="5">
        <f t="shared" si="4"/>
        <v>840.29399999999998</v>
      </c>
      <c r="E65" s="7">
        <f t="shared" si="5"/>
        <v>10499.706</v>
      </c>
      <c r="F65" s="10">
        <f t="shared" si="6"/>
        <v>419.98824000000002</v>
      </c>
      <c r="G65" s="11">
        <f t="shared" si="7"/>
        <v>10919.694240000001</v>
      </c>
      <c r="H65" s="2"/>
      <c r="I65" s="2"/>
      <c r="J65" s="3">
        <f>G65*$H$2</f>
        <v>436.78776960000005</v>
      </c>
      <c r="K65" s="11">
        <f>G65+J65</f>
        <v>11356.4820096</v>
      </c>
      <c r="L65" s="14"/>
      <c r="M65" s="14"/>
    </row>
    <row r="66" spans="1:13" ht="28.5" customHeight="1">
      <c r="A66" s="9" t="s">
        <v>67</v>
      </c>
      <c r="B66" s="4" t="s">
        <v>3</v>
      </c>
      <c r="C66" s="6">
        <v>13608</v>
      </c>
      <c r="D66" s="5">
        <f t="shared" si="4"/>
        <v>1008.3528</v>
      </c>
      <c r="E66" s="7">
        <f t="shared" si="5"/>
        <v>12599.647199999999</v>
      </c>
      <c r="F66" s="10">
        <f t="shared" si="6"/>
        <v>503.98588799999999</v>
      </c>
      <c r="G66" s="11">
        <f t="shared" si="7"/>
        <v>13103.633087999999</v>
      </c>
      <c r="H66" s="2"/>
      <c r="I66" s="2"/>
      <c r="J66" s="3">
        <f>G66*$H$2</f>
        <v>524.14532351999992</v>
      </c>
      <c r="K66" s="11">
        <f>G66+J66</f>
        <v>13627.778411519999</v>
      </c>
      <c r="L66" s="14"/>
      <c r="M66" s="14"/>
    </row>
    <row r="67" spans="1:13" ht="30" customHeight="1">
      <c r="A67" s="9" t="s">
        <v>68</v>
      </c>
      <c r="B67" s="4" t="s">
        <v>3</v>
      </c>
      <c r="C67" s="6">
        <v>11340</v>
      </c>
      <c r="D67" s="5">
        <f t="shared" si="4"/>
        <v>840.29399999999998</v>
      </c>
      <c r="E67" s="7">
        <f t="shared" si="5"/>
        <v>10499.706</v>
      </c>
      <c r="F67" s="10">
        <f t="shared" si="6"/>
        <v>419.98824000000002</v>
      </c>
      <c r="G67" s="11">
        <f t="shared" si="7"/>
        <v>10919.694240000001</v>
      </c>
      <c r="H67" s="2"/>
      <c r="I67" s="2"/>
      <c r="J67" s="3">
        <f>G67*$H$2</f>
        <v>436.78776960000005</v>
      </c>
      <c r="K67" s="11">
        <f>G67+J67</f>
        <v>11356.4820096</v>
      </c>
      <c r="L67" s="14"/>
      <c r="M67" s="14"/>
    </row>
    <row r="68" spans="1:13" ht="30.75" customHeight="1">
      <c r="A68" s="9" t="s">
        <v>69</v>
      </c>
      <c r="B68" s="4" t="s">
        <v>3</v>
      </c>
      <c r="C68" s="6">
        <v>21546</v>
      </c>
      <c r="D68" s="5">
        <f t="shared" si="4"/>
        <v>1596.5586000000001</v>
      </c>
      <c r="E68" s="7">
        <f t="shared" si="5"/>
        <v>19949.4414</v>
      </c>
      <c r="F68" s="10">
        <f t="shared" si="6"/>
        <v>797.97765600000002</v>
      </c>
      <c r="G68" s="11">
        <f t="shared" si="7"/>
        <v>20747.419055999999</v>
      </c>
      <c r="H68" s="2"/>
      <c r="I68" s="2"/>
      <c r="J68" s="3">
        <f>G68*$H$2</f>
        <v>829.89676223999993</v>
      </c>
      <c r="K68" s="11">
        <f>G68+J68</f>
        <v>21577.31581824</v>
      </c>
      <c r="L68" s="14"/>
      <c r="M68" s="14"/>
    </row>
    <row r="69" spans="1:13" ht="31.5" customHeight="1">
      <c r="A69" s="9" t="s">
        <v>70</v>
      </c>
      <c r="B69" s="4" t="s">
        <v>3</v>
      </c>
      <c r="C69" s="6">
        <v>22339.800000000003</v>
      </c>
      <c r="D69" s="5">
        <f t="shared" si="4"/>
        <v>1655.3791800000001</v>
      </c>
      <c r="E69" s="7">
        <f t="shared" si="5"/>
        <v>20684.420820000003</v>
      </c>
      <c r="F69" s="10">
        <f t="shared" si="6"/>
        <v>827.3768328000001</v>
      </c>
      <c r="G69" s="11">
        <f t="shared" si="7"/>
        <v>21511.797652800004</v>
      </c>
      <c r="H69" s="2"/>
      <c r="I69" s="2"/>
      <c r="J69" s="3">
        <f>G69*$H$2</f>
        <v>860.47190611200017</v>
      </c>
      <c r="K69" s="11">
        <f>G69+J69</f>
        <v>22372.269558912005</v>
      </c>
      <c r="L69" s="14"/>
      <c r="M69" s="14"/>
    </row>
    <row r="70" spans="1:13" ht="31.5" customHeight="1">
      <c r="A70" s="9" t="s">
        <v>71</v>
      </c>
      <c r="B70" s="4" t="s">
        <v>3</v>
      </c>
      <c r="C70" s="6">
        <v>14742.000000000002</v>
      </c>
      <c r="D70" s="5">
        <f t="shared" si="4"/>
        <v>1092.3822</v>
      </c>
      <c r="E70" s="7">
        <f t="shared" si="5"/>
        <v>13649.617800000002</v>
      </c>
      <c r="F70" s="10">
        <f t="shared" si="6"/>
        <v>545.98471200000006</v>
      </c>
      <c r="G70" s="11">
        <f t="shared" si="7"/>
        <v>14195.602512000001</v>
      </c>
      <c r="H70" s="2"/>
      <c r="I70" s="2"/>
      <c r="J70" s="3">
        <f>G70*$H$2</f>
        <v>567.82410048000008</v>
      </c>
      <c r="K70" s="11">
        <f>G70+J70</f>
        <v>14763.426612480001</v>
      </c>
      <c r="L70" s="14"/>
      <c r="M70" s="14"/>
    </row>
    <row r="71" spans="1:13" ht="27.75" customHeight="1">
      <c r="A71" s="9" t="s">
        <v>72</v>
      </c>
      <c r="B71" s="4" t="s">
        <v>3</v>
      </c>
      <c r="C71" s="6">
        <v>14742.000000000002</v>
      </c>
      <c r="D71" s="5">
        <f t="shared" si="4"/>
        <v>1092.3822</v>
      </c>
      <c r="E71" s="7">
        <f t="shared" si="5"/>
        <v>13649.617800000002</v>
      </c>
      <c r="F71" s="10">
        <f t="shared" si="6"/>
        <v>545.98471200000006</v>
      </c>
      <c r="G71" s="11">
        <f t="shared" si="7"/>
        <v>14195.602512000001</v>
      </c>
      <c r="H71" s="2"/>
      <c r="I71" s="2"/>
      <c r="J71" s="3">
        <f>G71*$H$2</f>
        <v>567.82410048000008</v>
      </c>
      <c r="K71" s="11">
        <f>G71+J71</f>
        <v>14763.426612480001</v>
      </c>
      <c r="L71" s="14"/>
      <c r="M71" s="14"/>
    </row>
    <row r="72" spans="1:13" ht="15.75" customHeight="1">
      <c r="A72" s="9" t="s">
        <v>73</v>
      </c>
      <c r="B72" s="4" t="s">
        <v>3</v>
      </c>
      <c r="C72" s="6">
        <v>22339.800000000003</v>
      </c>
      <c r="D72" s="5">
        <f t="shared" si="4"/>
        <v>1655.3791800000001</v>
      </c>
      <c r="E72" s="7">
        <f t="shared" si="5"/>
        <v>20684.420820000003</v>
      </c>
      <c r="F72" s="10">
        <f t="shared" si="6"/>
        <v>827.3768328000001</v>
      </c>
      <c r="G72" s="11">
        <f t="shared" si="7"/>
        <v>21511.797652800004</v>
      </c>
      <c r="H72" s="2"/>
      <c r="I72" s="2"/>
      <c r="J72" s="3">
        <f>G72*$H$2</f>
        <v>860.47190611200017</v>
      </c>
      <c r="K72" s="11">
        <f>G72+J72</f>
        <v>22372.269558912005</v>
      </c>
      <c r="L72" s="14"/>
      <c r="M72" s="14"/>
    </row>
    <row r="73" spans="1:13">
      <c r="A73" s="9" t="s">
        <v>74</v>
      </c>
      <c r="B73" s="4" t="s">
        <v>3</v>
      </c>
      <c r="C73" s="6">
        <v>19278</v>
      </c>
      <c r="D73" s="5">
        <f t="shared" si="4"/>
        <v>1428.4998000000001</v>
      </c>
      <c r="E73" s="7">
        <f t="shared" si="5"/>
        <v>17849.500199999999</v>
      </c>
      <c r="F73" s="10">
        <f t="shared" si="6"/>
        <v>713.980008</v>
      </c>
      <c r="G73" s="11">
        <f t="shared" si="7"/>
        <v>18563.480207999997</v>
      </c>
      <c r="H73" s="2"/>
      <c r="I73" s="2"/>
      <c r="J73" s="3">
        <f>G73*$H$2</f>
        <v>742.53920831999994</v>
      </c>
      <c r="K73" s="11">
        <f>G73+J73</f>
        <v>19306.019416319996</v>
      </c>
      <c r="L73" s="14"/>
      <c r="M73" s="14"/>
    </row>
    <row r="74" spans="1:13">
      <c r="A74" s="9" t="s">
        <v>75</v>
      </c>
      <c r="B74" s="4" t="s">
        <v>3</v>
      </c>
      <c r="C74" s="6">
        <v>19278</v>
      </c>
      <c r="D74" s="5">
        <f t="shared" si="4"/>
        <v>1428.4998000000001</v>
      </c>
      <c r="E74" s="7">
        <f t="shared" si="5"/>
        <v>17849.500199999999</v>
      </c>
      <c r="F74" s="10">
        <f t="shared" si="6"/>
        <v>713.980008</v>
      </c>
      <c r="G74" s="11">
        <f t="shared" si="7"/>
        <v>18563.480207999997</v>
      </c>
      <c r="H74" s="2"/>
      <c r="I74" s="2"/>
      <c r="J74" s="3">
        <f>G74*$H$2</f>
        <v>742.53920831999994</v>
      </c>
      <c r="K74" s="11">
        <f>G74+J74</f>
        <v>19306.019416319996</v>
      </c>
      <c r="L74" s="14"/>
      <c r="M74" s="14"/>
    </row>
    <row r="75" spans="1:13">
      <c r="A75" s="9" t="s">
        <v>76</v>
      </c>
      <c r="B75" s="4" t="s">
        <v>3</v>
      </c>
      <c r="C75" s="6">
        <v>21546</v>
      </c>
      <c r="D75" s="5">
        <f t="shared" si="4"/>
        <v>1596.5586000000001</v>
      </c>
      <c r="E75" s="7">
        <f t="shared" si="5"/>
        <v>19949.4414</v>
      </c>
      <c r="F75" s="10">
        <f t="shared" si="6"/>
        <v>797.97765600000002</v>
      </c>
      <c r="G75" s="11">
        <f t="shared" si="7"/>
        <v>20747.419055999999</v>
      </c>
      <c r="H75" s="2"/>
      <c r="I75" s="2"/>
      <c r="J75" s="3">
        <f>G75*$H$2</f>
        <v>829.89676223999993</v>
      </c>
      <c r="K75" s="11">
        <f>G75+J75</f>
        <v>21577.31581824</v>
      </c>
      <c r="L75" s="14"/>
      <c r="M75" s="14"/>
    </row>
    <row r="76" spans="1:13">
      <c r="A76" s="9" t="s">
        <v>77</v>
      </c>
      <c r="B76" s="4" t="s">
        <v>3</v>
      </c>
      <c r="C76" s="6">
        <v>19845</v>
      </c>
      <c r="D76" s="5">
        <f t="shared" si="4"/>
        <v>1470.5145</v>
      </c>
      <c r="E76" s="7">
        <f t="shared" si="5"/>
        <v>18374.485499999999</v>
      </c>
      <c r="F76" s="10">
        <f t="shared" si="6"/>
        <v>734.97942</v>
      </c>
      <c r="G76" s="11">
        <f t="shared" si="7"/>
        <v>19109.464919999999</v>
      </c>
      <c r="H76" s="2"/>
      <c r="I76" s="2"/>
      <c r="J76" s="3">
        <f>G76*$H$2</f>
        <v>764.37859679999997</v>
      </c>
      <c r="K76" s="11">
        <f>G76+J76</f>
        <v>19873.8435168</v>
      </c>
      <c r="L76" s="14"/>
      <c r="M76" s="14"/>
    </row>
    <row r="77" spans="1:13" ht="30" customHeight="1">
      <c r="A77" s="9" t="s">
        <v>78</v>
      </c>
      <c r="B77" s="4" t="s">
        <v>3</v>
      </c>
      <c r="C77" s="6">
        <v>20412</v>
      </c>
      <c r="D77" s="5">
        <f t="shared" si="4"/>
        <v>1512.5291999999999</v>
      </c>
      <c r="E77" s="7">
        <f t="shared" si="5"/>
        <v>18899.470799999999</v>
      </c>
      <c r="F77" s="10">
        <f t="shared" si="6"/>
        <v>755.97883200000001</v>
      </c>
      <c r="G77" s="11">
        <f t="shared" si="7"/>
        <v>19655.449632</v>
      </c>
      <c r="H77" s="2"/>
      <c r="I77" s="2"/>
      <c r="J77" s="3">
        <f>G77*$H$2</f>
        <v>786.21798527999999</v>
      </c>
      <c r="K77" s="11">
        <f>G77+J77</f>
        <v>20441.66761728</v>
      </c>
      <c r="L77" s="14"/>
      <c r="M77" s="14"/>
    </row>
    <row r="78" spans="1:13">
      <c r="A78" s="9" t="s">
        <v>79</v>
      </c>
      <c r="B78" s="4" t="s">
        <v>3</v>
      </c>
      <c r="C78" s="6">
        <v>61273.8</v>
      </c>
      <c r="D78" s="5">
        <f t="shared" si="4"/>
        <v>4540.3885799999998</v>
      </c>
      <c r="E78" s="7">
        <f t="shared" si="5"/>
        <v>56733.411420000004</v>
      </c>
      <c r="F78" s="10">
        <f t="shared" si="6"/>
        <v>2269.3364568000002</v>
      </c>
      <c r="G78" s="11">
        <f t="shared" si="7"/>
        <v>59002.747876800007</v>
      </c>
      <c r="H78" s="2"/>
      <c r="I78" s="2"/>
      <c r="J78" s="3">
        <f>G78*$H$2</f>
        <v>2360.1099150720001</v>
      </c>
      <c r="K78" s="11">
        <f>G78+J78</f>
        <v>61362.857791872011</v>
      </c>
      <c r="L78" s="14"/>
      <c r="M78" s="14"/>
    </row>
    <row r="79" spans="1:13">
      <c r="A79" s="9" t="s">
        <v>80</v>
      </c>
      <c r="B79" s="4" t="s">
        <v>3</v>
      </c>
      <c r="C79" s="6">
        <v>14288.400000000001</v>
      </c>
      <c r="D79" s="5">
        <f t="shared" si="4"/>
        <v>1058.77044</v>
      </c>
      <c r="E79" s="7">
        <f t="shared" si="5"/>
        <v>13229.629560000001</v>
      </c>
      <c r="F79" s="10">
        <f t="shared" si="6"/>
        <v>529.18518240000003</v>
      </c>
      <c r="G79" s="11">
        <f t="shared" si="7"/>
        <v>13758.814742400002</v>
      </c>
      <c r="H79" s="2"/>
      <c r="I79" s="2"/>
      <c r="J79" s="3">
        <f>G79*$H$2</f>
        <v>550.35258969600011</v>
      </c>
      <c r="K79" s="11">
        <f>G79+J79</f>
        <v>14309.167332096002</v>
      </c>
      <c r="L79" s="14"/>
      <c r="M79" s="14"/>
    </row>
    <row r="80" spans="1:13">
      <c r="A80" s="9" t="s">
        <v>81</v>
      </c>
      <c r="B80" s="4" t="s">
        <v>3</v>
      </c>
      <c r="C80" s="6">
        <v>14175.000000000002</v>
      </c>
      <c r="D80" s="5">
        <f t="shared" si="4"/>
        <v>1050.3675000000001</v>
      </c>
      <c r="E80" s="7">
        <f t="shared" si="5"/>
        <v>13124.632500000002</v>
      </c>
      <c r="F80" s="10">
        <f t="shared" si="6"/>
        <v>524.98530000000005</v>
      </c>
      <c r="G80" s="11">
        <f t="shared" si="7"/>
        <v>13649.617800000002</v>
      </c>
      <c r="H80" s="2"/>
      <c r="I80" s="2"/>
      <c r="J80" s="3">
        <f>G80*$H$2</f>
        <v>545.98471200000006</v>
      </c>
      <c r="K80" s="11">
        <f>G80+J80</f>
        <v>14195.602512000001</v>
      </c>
      <c r="L80" s="14"/>
      <c r="M80" s="14"/>
    </row>
    <row r="81" spans="1:13">
      <c r="A81" s="9" t="s">
        <v>82</v>
      </c>
      <c r="B81" s="4" t="s">
        <v>3</v>
      </c>
      <c r="C81" s="6">
        <v>547948.80000000005</v>
      </c>
      <c r="D81" s="5">
        <f t="shared" si="4"/>
        <v>40603.006080000006</v>
      </c>
      <c r="E81" s="7">
        <f t="shared" si="5"/>
        <v>507345.79392000003</v>
      </c>
      <c r="F81" s="10">
        <f t="shared" si="6"/>
        <v>20293.831756800002</v>
      </c>
      <c r="G81" s="11">
        <f t="shared" si="7"/>
        <v>527639.62567680003</v>
      </c>
      <c r="H81" s="2"/>
      <c r="I81" s="2"/>
      <c r="J81" s="3">
        <f>G81*$H$2</f>
        <v>21105.585027072</v>
      </c>
      <c r="K81" s="11">
        <f>G81+J81</f>
        <v>548745.21070387203</v>
      </c>
      <c r="L81" s="14"/>
      <c r="M81" s="14"/>
    </row>
    <row r="82" spans="1:13" ht="30" customHeight="1">
      <c r="A82" s="9" t="s">
        <v>83</v>
      </c>
      <c r="B82" s="4" t="s">
        <v>3</v>
      </c>
      <c r="C82" s="6">
        <v>19731.600000000002</v>
      </c>
      <c r="D82" s="5">
        <f t="shared" si="4"/>
        <v>1462.1115600000001</v>
      </c>
      <c r="E82" s="7">
        <f t="shared" si="5"/>
        <v>18269.488440000001</v>
      </c>
      <c r="F82" s="10">
        <f t="shared" si="6"/>
        <v>730.77953760000003</v>
      </c>
      <c r="G82" s="11">
        <f t="shared" si="7"/>
        <v>19000.2679776</v>
      </c>
      <c r="H82" s="2"/>
      <c r="I82" s="2"/>
      <c r="J82" s="3">
        <f>G82*$H$2</f>
        <v>760.01071910400003</v>
      </c>
      <c r="K82" s="11">
        <f>G82+J82</f>
        <v>19760.278696704001</v>
      </c>
      <c r="L82" s="14"/>
      <c r="M82" s="14"/>
    </row>
    <row r="83" spans="1:13">
      <c r="A83" s="9" t="s">
        <v>84</v>
      </c>
      <c r="B83" s="4" t="s">
        <v>3</v>
      </c>
      <c r="C83" s="6">
        <v>5184</v>
      </c>
      <c r="D83" s="5">
        <f t="shared" si="4"/>
        <v>384.13439999999997</v>
      </c>
      <c r="E83" s="7">
        <f t="shared" si="5"/>
        <v>4799.8656000000001</v>
      </c>
      <c r="F83" s="10">
        <f t="shared" si="6"/>
        <v>191.99462400000002</v>
      </c>
      <c r="G83" s="11">
        <f t="shared" si="7"/>
        <v>4991.860224</v>
      </c>
      <c r="H83" s="2"/>
      <c r="I83" s="2"/>
      <c r="J83" s="3">
        <f>G83*$H$2</f>
        <v>199.67440895999999</v>
      </c>
      <c r="K83" s="11">
        <f>G83+J83</f>
        <v>5191.5346329599997</v>
      </c>
      <c r="L83" s="14"/>
      <c r="M83" s="14"/>
    </row>
    <row r="84" spans="1:13">
      <c r="A84" s="9" t="s">
        <v>85</v>
      </c>
      <c r="B84" s="4" t="s">
        <v>3</v>
      </c>
      <c r="C84" s="6">
        <v>6384.96</v>
      </c>
      <c r="D84" s="5">
        <f t="shared" si="4"/>
        <v>473.12553600000001</v>
      </c>
      <c r="E84" s="7">
        <f t="shared" si="5"/>
        <v>5911.8344639999996</v>
      </c>
      <c r="F84" s="10">
        <f t="shared" si="6"/>
        <v>236.47337855999999</v>
      </c>
      <c r="G84" s="11">
        <f t="shared" si="7"/>
        <v>6148.3078425599997</v>
      </c>
      <c r="H84" s="2"/>
      <c r="I84" s="2"/>
      <c r="J84" s="3">
        <f>G84*$H$2</f>
        <v>245.93231370239999</v>
      </c>
      <c r="K84" s="11">
        <f>G84+J84</f>
        <v>6394.2401562624</v>
      </c>
      <c r="L84" s="14"/>
      <c r="M84" s="14"/>
    </row>
    <row r="85" spans="1:13">
      <c r="A85" s="9" t="s">
        <v>86</v>
      </c>
      <c r="B85" s="4" t="s">
        <v>3</v>
      </c>
      <c r="C85" s="6">
        <v>89926.200000000012</v>
      </c>
      <c r="D85" s="5">
        <f t="shared" si="4"/>
        <v>6663.5314200000012</v>
      </c>
      <c r="E85" s="7">
        <f t="shared" si="5"/>
        <v>83262.668580000012</v>
      </c>
      <c r="F85" s="10">
        <f t="shared" si="6"/>
        <v>3330.5067432000005</v>
      </c>
      <c r="G85" s="11">
        <f t="shared" si="7"/>
        <v>86593.175323200019</v>
      </c>
      <c r="H85" s="2"/>
      <c r="I85" s="2"/>
      <c r="J85" s="3">
        <f>G85*$H$2</f>
        <v>3463.7270129280009</v>
      </c>
      <c r="K85" s="11">
        <f>G85+J85</f>
        <v>90056.902336128027</v>
      </c>
      <c r="L85" s="14"/>
      <c r="M85" s="14"/>
    </row>
    <row r="86" spans="1:13">
      <c r="A86" s="9" t="s">
        <v>87</v>
      </c>
      <c r="B86" s="4" t="s">
        <v>3</v>
      </c>
      <c r="C86" s="6">
        <v>93960</v>
      </c>
      <c r="D86" s="5">
        <f t="shared" ref="D86:D149" si="8">C86*7.41%</f>
        <v>6962.4359999999997</v>
      </c>
      <c r="E86" s="7">
        <f t="shared" ref="E86:E149" si="9">C86-D86</f>
        <v>86997.563999999998</v>
      </c>
      <c r="F86" s="10">
        <f t="shared" ref="F86:F149" si="10">E86*4%</f>
        <v>3479.90256</v>
      </c>
      <c r="G86" s="11">
        <f t="shared" ref="G86:G149" si="11">E86+F86</f>
        <v>90477.466560000001</v>
      </c>
      <c r="H86" s="2"/>
      <c r="I86" s="2"/>
      <c r="J86" s="3">
        <f>G86*$H$2</f>
        <v>3619.0986624000002</v>
      </c>
      <c r="K86" s="11">
        <f>G86+J86</f>
        <v>94096.565222400008</v>
      </c>
      <c r="L86" s="14"/>
      <c r="M86" s="14"/>
    </row>
    <row r="87" spans="1:13">
      <c r="A87" s="9" t="s">
        <v>88</v>
      </c>
      <c r="B87" s="4" t="s">
        <v>3</v>
      </c>
      <c r="C87" s="6">
        <v>4513.3200000000006</v>
      </c>
      <c r="D87" s="5">
        <f t="shared" si="8"/>
        <v>334.43701200000004</v>
      </c>
      <c r="E87" s="7">
        <f t="shared" si="9"/>
        <v>4178.8829880000003</v>
      </c>
      <c r="F87" s="10">
        <f t="shared" si="10"/>
        <v>167.15531952000001</v>
      </c>
      <c r="G87" s="11">
        <f t="shared" si="11"/>
        <v>4346.0383075200007</v>
      </c>
      <c r="H87" s="2"/>
      <c r="I87" s="2"/>
      <c r="J87" s="3">
        <f>G87*$H$2</f>
        <v>173.84153230080003</v>
      </c>
      <c r="K87" s="11">
        <f>G87+J87</f>
        <v>4519.879839820801</v>
      </c>
      <c r="L87" s="14"/>
      <c r="M87" s="14"/>
    </row>
    <row r="88" spans="1:13">
      <c r="A88" s="9" t="s">
        <v>89</v>
      </c>
      <c r="B88" s="4" t="s">
        <v>3</v>
      </c>
      <c r="C88" s="6">
        <v>9639</v>
      </c>
      <c r="D88" s="5">
        <f t="shared" si="8"/>
        <v>714.24990000000003</v>
      </c>
      <c r="E88" s="7">
        <f t="shared" si="9"/>
        <v>8924.7500999999993</v>
      </c>
      <c r="F88" s="10">
        <f t="shared" si="10"/>
        <v>356.990004</v>
      </c>
      <c r="G88" s="11">
        <f t="shared" si="11"/>
        <v>9281.7401039999986</v>
      </c>
      <c r="H88" s="2"/>
      <c r="I88" s="2"/>
      <c r="J88" s="3">
        <f>G88*$H$2</f>
        <v>371.26960415999997</v>
      </c>
      <c r="K88" s="11">
        <f>G88+J88</f>
        <v>9653.0097081599979</v>
      </c>
      <c r="L88" s="14"/>
      <c r="M88" s="14"/>
    </row>
    <row r="89" spans="1:13" ht="32.25" customHeight="1">
      <c r="A89" s="9" t="s">
        <v>90</v>
      </c>
      <c r="B89" s="4" t="s">
        <v>3</v>
      </c>
      <c r="C89" s="6">
        <v>290361.24</v>
      </c>
      <c r="D89" s="5">
        <f t="shared" si="8"/>
        <v>21515.767884000001</v>
      </c>
      <c r="E89" s="7">
        <f t="shared" si="9"/>
        <v>268845.47211600002</v>
      </c>
      <c r="F89" s="10">
        <f t="shared" si="10"/>
        <v>10753.818884640001</v>
      </c>
      <c r="G89" s="11">
        <f t="shared" si="11"/>
        <v>279599.29100064002</v>
      </c>
      <c r="H89" s="2"/>
      <c r="I89" s="2"/>
      <c r="J89" s="3">
        <f>G89*$H$2</f>
        <v>11183.9716400256</v>
      </c>
      <c r="K89" s="11">
        <f>G89+J89</f>
        <v>290783.26264066563</v>
      </c>
      <c r="L89" s="14"/>
      <c r="M89" s="14"/>
    </row>
    <row r="90" spans="1:13" ht="29.25" customHeight="1">
      <c r="A90" s="9" t="s">
        <v>91</v>
      </c>
      <c r="B90" s="4" t="s">
        <v>3</v>
      </c>
      <c r="C90" s="6">
        <v>458816.4</v>
      </c>
      <c r="D90" s="5">
        <f t="shared" si="8"/>
        <v>33998.295239999999</v>
      </c>
      <c r="E90" s="7">
        <f t="shared" si="9"/>
        <v>424818.10476000002</v>
      </c>
      <c r="F90" s="10">
        <f t="shared" si="10"/>
        <v>16992.7241904</v>
      </c>
      <c r="G90" s="11">
        <f t="shared" si="11"/>
        <v>441810.8289504</v>
      </c>
      <c r="H90" s="2"/>
      <c r="I90" s="2"/>
      <c r="J90" s="3">
        <f>G90*$H$2</f>
        <v>17672.433158016</v>
      </c>
      <c r="K90" s="11">
        <f>G90+J90</f>
        <v>459483.26210841601</v>
      </c>
      <c r="L90" s="14"/>
      <c r="M90" s="14"/>
    </row>
    <row r="91" spans="1:13">
      <c r="A91" s="9" t="s">
        <v>92</v>
      </c>
      <c r="B91" s="4" t="s">
        <v>3</v>
      </c>
      <c r="C91" s="6">
        <v>23587.200000000001</v>
      </c>
      <c r="D91" s="5">
        <f t="shared" si="8"/>
        <v>1747.81152</v>
      </c>
      <c r="E91" s="7">
        <f t="shared" si="9"/>
        <v>21839.388480000001</v>
      </c>
      <c r="F91" s="10">
        <f t="shared" si="10"/>
        <v>873.57553920000009</v>
      </c>
      <c r="G91" s="11">
        <f t="shared" si="11"/>
        <v>22712.964019200001</v>
      </c>
      <c r="H91" s="2"/>
      <c r="I91" s="2"/>
      <c r="J91" s="3">
        <f>G91*$H$2</f>
        <v>908.51856076800004</v>
      </c>
      <c r="K91" s="11">
        <f>G91+J91</f>
        <v>23621.482579968</v>
      </c>
      <c r="L91" s="14"/>
      <c r="M91" s="14"/>
    </row>
    <row r="92" spans="1:13">
      <c r="A92" s="9" t="s">
        <v>93</v>
      </c>
      <c r="B92" s="4" t="s">
        <v>3</v>
      </c>
      <c r="C92" s="6">
        <v>70875</v>
      </c>
      <c r="D92" s="5">
        <f t="shared" si="8"/>
        <v>5251.8374999999996</v>
      </c>
      <c r="E92" s="7">
        <f t="shared" si="9"/>
        <v>65623.162500000006</v>
      </c>
      <c r="F92" s="10">
        <f t="shared" si="10"/>
        <v>2624.9265000000005</v>
      </c>
      <c r="G92" s="11">
        <f t="shared" si="11"/>
        <v>68248.089000000007</v>
      </c>
      <c r="H92" s="2"/>
      <c r="I92" s="2"/>
      <c r="J92" s="3">
        <f>G92*$H$2</f>
        <v>2729.9235600000002</v>
      </c>
      <c r="K92" s="11">
        <f>G92+J92</f>
        <v>70978.012560000003</v>
      </c>
      <c r="L92" s="14"/>
      <c r="M92" s="14"/>
    </row>
    <row r="93" spans="1:13">
      <c r="A93" s="9" t="s">
        <v>94</v>
      </c>
      <c r="B93" s="4" t="s">
        <v>3</v>
      </c>
      <c r="C93" s="6">
        <v>70875</v>
      </c>
      <c r="D93" s="5">
        <f t="shared" si="8"/>
        <v>5251.8374999999996</v>
      </c>
      <c r="E93" s="7">
        <f t="shared" si="9"/>
        <v>65623.162500000006</v>
      </c>
      <c r="F93" s="10">
        <f t="shared" si="10"/>
        <v>2624.9265000000005</v>
      </c>
      <c r="G93" s="11">
        <f t="shared" si="11"/>
        <v>68248.089000000007</v>
      </c>
      <c r="H93" s="2"/>
      <c r="I93" s="2"/>
      <c r="J93" s="3">
        <f>G93*$H$2</f>
        <v>2729.9235600000002</v>
      </c>
      <c r="K93" s="11">
        <f>G93+J93</f>
        <v>70978.012560000003</v>
      </c>
      <c r="L93" s="14"/>
      <c r="M93" s="14"/>
    </row>
    <row r="94" spans="1:13">
      <c r="A94" s="9" t="s">
        <v>95</v>
      </c>
      <c r="B94" s="4" t="s">
        <v>3</v>
      </c>
      <c r="C94" s="6">
        <v>83689.200000000012</v>
      </c>
      <c r="D94" s="5">
        <f t="shared" si="8"/>
        <v>6201.3697200000006</v>
      </c>
      <c r="E94" s="7">
        <f t="shared" si="9"/>
        <v>77487.830280000009</v>
      </c>
      <c r="F94" s="10">
        <f t="shared" si="10"/>
        <v>3099.5132112000006</v>
      </c>
      <c r="G94" s="11">
        <f t="shared" si="11"/>
        <v>80587.343491200008</v>
      </c>
      <c r="H94" s="2"/>
      <c r="I94" s="2"/>
      <c r="J94" s="3">
        <f>G94*$H$2</f>
        <v>3223.4937396480004</v>
      </c>
      <c r="K94" s="11">
        <f>G94+J94</f>
        <v>83810.837230848003</v>
      </c>
      <c r="L94" s="14"/>
      <c r="M94" s="14"/>
    </row>
    <row r="95" spans="1:13" ht="28.5" customHeight="1">
      <c r="A95" s="9" t="s">
        <v>96</v>
      </c>
      <c r="B95" s="4" t="s">
        <v>3</v>
      </c>
      <c r="C95" s="6">
        <v>13392</v>
      </c>
      <c r="D95" s="5">
        <f t="shared" si="8"/>
        <v>992.34720000000004</v>
      </c>
      <c r="E95" s="7">
        <f t="shared" si="9"/>
        <v>12399.6528</v>
      </c>
      <c r="F95" s="10">
        <f t="shared" si="10"/>
        <v>495.98611199999999</v>
      </c>
      <c r="G95" s="11">
        <f t="shared" si="11"/>
        <v>12895.638912</v>
      </c>
      <c r="H95" s="2"/>
      <c r="I95" s="2"/>
      <c r="J95" s="3">
        <f>G95*$H$2</f>
        <v>515.82555648000005</v>
      </c>
      <c r="K95" s="11">
        <f>G95+J95</f>
        <v>13411.464468480001</v>
      </c>
      <c r="L95" s="14"/>
      <c r="M95" s="14"/>
    </row>
    <row r="96" spans="1:13">
      <c r="A96" s="9" t="s">
        <v>97</v>
      </c>
      <c r="B96" s="4" t="s">
        <v>3</v>
      </c>
      <c r="C96" s="6">
        <v>4320</v>
      </c>
      <c r="D96" s="5">
        <f t="shared" si="8"/>
        <v>320.11200000000002</v>
      </c>
      <c r="E96" s="7">
        <f t="shared" si="9"/>
        <v>3999.8879999999999</v>
      </c>
      <c r="F96" s="10">
        <f t="shared" si="10"/>
        <v>159.99552</v>
      </c>
      <c r="G96" s="11">
        <f t="shared" si="11"/>
        <v>4159.8835200000003</v>
      </c>
      <c r="H96" s="2"/>
      <c r="I96" s="2"/>
      <c r="J96" s="3">
        <f>G96*$H$2</f>
        <v>166.39534080000001</v>
      </c>
      <c r="K96" s="11">
        <f>G96+J96</f>
        <v>4326.2788608000001</v>
      </c>
      <c r="L96" s="14"/>
      <c r="M96" s="14"/>
    </row>
    <row r="97" spans="1:13">
      <c r="A97" s="9" t="s">
        <v>98</v>
      </c>
      <c r="B97" s="4" t="s">
        <v>3</v>
      </c>
      <c r="C97" s="6">
        <v>592920</v>
      </c>
      <c r="D97" s="5">
        <f t="shared" si="8"/>
        <v>43935.372000000003</v>
      </c>
      <c r="E97" s="7">
        <f t="shared" si="9"/>
        <v>548984.62800000003</v>
      </c>
      <c r="F97" s="10">
        <f t="shared" si="10"/>
        <v>21959.385120000003</v>
      </c>
      <c r="G97" s="11">
        <f t="shared" si="11"/>
        <v>570944.01312000002</v>
      </c>
      <c r="H97" s="2"/>
      <c r="I97" s="2"/>
      <c r="J97" s="3">
        <f>G97*$H$2</f>
        <v>22837.7605248</v>
      </c>
      <c r="K97" s="11">
        <f>G97+J97</f>
        <v>593781.77364480007</v>
      </c>
      <c r="L97" s="14"/>
      <c r="M97" s="14"/>
    </row>
    <row r="98" spans="1:13">
      <c r="A98" s="9" t="s">
        <v>99</v>
      </c>
      <c r="B98" s="4" t="s">
        <v>3</v>
      </c>
      <c r="C98" s="6">
        <v>43200</v>
      </c>
      <c r="D98" s="5">
        <f t="shared" si="8"/>
        <v>3201.12</v>
      </c>
      <c r="E98" s="7">
        <f t="shared" si="9"/>
        <v>39998.879999999997</v>
      </c>
      <c r="F98" s="10">
        <f t="shared" si="10"/>
        <v>1599.9551999999999</v>
      </c>
      <c r="G98" s="11">
        <f t="shared" si="11"/>
        <v>41598.835199999994</v>
      </c>
      <c r="H98" s="2"/>
      <c r="I98" s="2"/>
      <c r="J98" s="3">
        <f>G98*$H$2</f>
        <v>1663.9534079999999</v>
      </c>
      <c r="K98" s="11">
        <f>G98+J98</f>
        <v>43262.788607999995</v>
      </c>
      <c r="L98" s="14"/>
      <c r="M98" s="14"/>
    </row>
    <row r="99" spans="1:13">
      <c r="A99" s="9" t="s">
        <v>100</v>
      </c>
      <c r="B99" s="4" t="s">
        <v>3</v>
      </c>
      <c r="C99" s="6">
        <v>83160</v>
      </c>
      <c r="D99" s="5">
        <f t="shared" si="8"/>
        <v>6162.1559999999999</v>
      </c>
      <c r="E99" s="7">
        <f t="shared" si="9"/>
        <v>76997.843999999997</v>
      </c>
      <c r="F99" s="10">
        <f t="shared" si="10"/>
        <v>3079.9137599999999</v>
      </c>
      <c r="G99" s="11">
        <f t="shared" si="11"/>
        <v>80077.757759999993</v>
      </c>
      <c r="H99" s="2"/>
      <c r="I99" s="2"/>
      <c r="J99" s="3">
        <f>G99*$H$2</f>
        <v>3203.1103103999999</v>
      </c>
      <c r="K99" s="11">
        <f>G99+J99</f>
        <v>83280.8680704</v>
      </c>
      <c r="L99" s="14"/>
      <c r="M99" s="14"/>
    </row>
    <row r="100" spans="1:13">
      <c r="A100" s="9" t="s">
        <v>101</v>
      </c>
      <c r="B100" s="4" t="s">
        <v>3</v>
      </c>
      <c r="C100" s="6">
        <v>10800</v>
      </c>
      <c r="D100" s="5">
        <f t="shared" si="8"/>
        <v>800.28</v>
      </c>
      <c r="E100" s="7">
        <f t="shared" si="9"/>
        <v>9999.7199999999993</v>
      </c>
      <c r="F100" s="10">
        <f t="shared" si="10"/>
        <v>399.98879999999997</v>
      </c>
      <c r="G100" s="11">
        <f t="shared" si="11"/>
        <v>10399.708799999999</v>
      </c>
      <c r="H100" s="2"/>
      <c r="I100" s="2"/>
      <c r="J100" s="3">
        <f>G100*$H$2</f>
        <v>415.98835199999996</v>
      </c>
      <c r="K100" s="11">
        <f>G100+J100</f>
        <v>10815.697151999999</v>
      </c>
      <c r="L100" s="14"/>
      <c r="M100" s="14"/>
    </row>
    <row r="101" spans="1:13">
      <c r="A101" s="9" t="s">
        <v>102</v>
      </c>
      <c r="B101" s="4" t="s">
        <v>3</v>
      </c>
      <c r="C101" s="6">
        <v>94500</v>
      </c>
      <c r="D101" s="5">
        <f t="shared" si="8"/>
        <v>7002.45</v>
      </c>
      <c r="E101" s="7">
        <f t="shared" si="9"/>
        <v>87497.55</v>
      </c>
      <c r="F101" s="10">
        <f t="shared" si="10"/>
        <v>3499.902</v>
      </c>
      <c r="G101" s="11">
        <f t="shared" si="11"/>
        <v>90997.452000000005</v>
      </c>
      <c r="H101" s="2"/>
      <c r="I101" s="2"/>
      <c r="J101" s="3">
        <f>G101*$H$2</f>
        <v>3639.8980800000004</v>
      </c>
      <c r="K101" s="11">
        <f>G101+J101</f>
        <v>94637.350080000004</v>
      </c>
      <c r="L101" s="14"/>
      <c r="M101" s="14"/>
    </row>
    <row r="102" spans="1:13">
      <c r="A102" s="9" t="s">
        <v>103</v>
      </c>
      <c r="B102" s="4" t="s">
        <v>3</v>
      </c>
      <c r="C102" s="6">
        <v>17280</v>
      </c>
      <c r="D102" s="5">
        <f t="shared" si="8"/>
        <v>1280.4480000000001</v>
      </c>
      <c r="E102" s="7">
        <f t="shared" si="9"/>
        <v>15999.552</v>
      </c>
      <c r="F102" s="10">
        <f t="shared" si="10"/>
        <v>639.98208</v>
      </c>
      <c r="G102" s="11">
        <f t="shared" si="11"/>
        <v>16639.534080000001</v>
      </c>
      <c r="H102" s="2"/>
      <c r="I102" s="2"/>
      <c r="J102" s="3">
        <f>G102*$H$2</f>
        <v>665.58136320000006</v>
      </c>
      <c r="K102" s="11">
        <f>G102+J102</f>
        <v>17305.1154432</v>
      </c>
      <c r="L102" s="14"/>
      <c r="M102" s="14"/>
    </row>
    <row r="103" spans="1:13">
      <c r="A103" s="9" t="s">
        <v>104</v>
      </c>
      <c r="B103" s="4" t="s">
        <v>3</v>
      </c>
      <c r="C103" s="6">
        <v>8640</v>
      </c>
      <c r="D103" s="5">
        <f t="shared" si="8"/>
        <v>640.22400000000005</v>
      </c>
      <c r="E103" s="7">
        <f t="shared" si="9"/>
        <v>7999.7759999999998</v>
      </c>
      <c r="F103" s="10">
        <f t="shared" si="10"/>
        <v>319.99104</v>
      </c>
      <c r="G103" s="11">
        <f t="shared" si="11"/>
        <v>8319.7670400000006</v>
      </c>
      <c r="H103" s="2"/>
      <c r="I103" s="2"/>
      <c r="J103" s="3">
        <f>G103*$H$2</f>
        <v>332.79068160000003</v>
      </c>
      <c r="K103" s="11">
        <f>G103+J103</f>
        <v>8652.5577216000001</v>
      </c>
      <c r="L103" s="14"/>
      <c r="M103" s="14"/>
    </row>
    <row r="104" spans="1:13">
      <c r="A104" s="9" t="s">
        <v>105</v>
      </c>
      <c r="B104" s="4" t="s">
        <v>3</v>
      </c>
      <c r="C104" s="6">
        <v>8640</v>
      </c>
      <c r="D104" s="5">
        <f t="shared" si="8"/>
        <v>640.22400000000005</v>
      </c>
      <c r="E104" s="7">
        <f t="shared" si="9"/>
        <v>7999.7759999999998</v>
      </c>
      <c r="F104" s="10">
        <f t="shared" si="10"/>
        <v>319.99104</v>
      </c>
      <c r="G104" s="11">
        <f t="shared" si="11"/>
        <v>8319.7670400000006</v>
      </c>
      <c r="H104" s="2"/>
      <c r="I104" s="2"/>
      <c r="J104" s="3">
        <f>G104*$H$2</f>
        <v>332.79068160000003</v>
      </c>
      <c r="K104" s="11">
        <f>G104+J104</f>
        <v>8652.5577216000001</v>
      </c>
      <c r="L104" s="14"/>
      <c r="M104" s="14"/>
    </row>
    <row r="105" spans="1:13">
      <c r="A105" s="9" t="s">
        <v>106</v>
      </c>
      <c r="B105" s="4" t="s">
        <v>3</v>
      </c>
      <c r="C105" s="6">
        <v>13500</v>
      </c>
      <c r="D105" s="5">
        <f t="shared" si="8"/>
        <v>1000.35</v>
      </c>
      <c r="E105" s="7">
        <f t="shared" si="9"/>
        <v>12499.65</v>
      </c>
      <c r="F105" s="10">
        <f t="shared" si="10"/>
        <v>499.98599999999999</v>
      </c>
      <c r="G105" s="11">
        <f t="shared" si="11"/>
        <v>12999.636</v>
      </c>
      <c r="H105" s="2"/>
      <c r="I105" s="2"/>
      <c r="J105" s="3">
        <f>G105*$H$2</f>
        <v>519.98544000000004</v>
      </c>
      <c r="K105" s="11">
        <f>G105+J105</f>
        <v>13519.621440000001</v>
      </c>
      <c r="L105" s="14"/>
      <c r="M105" s="14"/>
    </row>
    <row r="106" spans="1:13">
      <c r="A106" s="9" t="s">
        <v>107</v>
      </c>
      <c r="B106" s="4" t="s">
        <v>3</v>
      </c>
      <c r="C106" s="6">
        <v>165240</v>
      </c>
      <c r="D106" s="5">
        <f t="shared" si="8"/>
        <v>12244.284</v>
      </c>
      <c r="E106" s="7">
        <f t="shared" si="9"/>
        <v>152995.71600000001</v>
      </c>
      <c r="F106" s="10">
        <f t="shared" si="10"/>
        <v>6119.8286400000006</v>
      </c>
      <c r="G106" s="11">
        <f t="shared" si="11"/>
        <v>159115.54464000001</v>
      </c>
      <c r="H106" s="2"/>
      <c r="I106" s="2"/>
      <c r="J106" s="3">
        <f>G106*$H$2</f>
        <v>6364.6217856000003</v>
      </c>
      <c r="K106" s="11">
        <f>G106+J106</f>
        <v>165480.16642560001</v>
      </c>
      <c r="L106" s="14"/>
      <c r="M106" s="14"/>
    </row>
    <row r="107" spans="1:13">
      <c r="A107" s="9" t="s">
        <v>108</v>
      </c>
      <c r="B107" s="4" t="s">
        <v>3</v>
      </c>
      <c r="C107" s="6">
        <v>20520</v>
      </c>
      <c r="D107" s="5">
        <f t="shared" si="8"/>
        <v>1520.5319999999999</v>
      </c>
      <c r="E107" s="7">
        <f t="shared" si="9"/>
        <v>18999.468000000001</v>
      </c>
      <c r="F107" s="10">
        <f t="shared" si="10"/>
        <v>759.97872000000007</v>
      </c>
      <c r="G107" s="11">
        <f t="shared" si="11"/>
        <v>19759.44672</v>
      </c>
      <c r="H107" s="2"/>
      <c r="I107" s="2"/>
      <c r="J107" s="3">
        <f>G107*$H$2</f>
        <v>790.37786879999999</v>
      </c>
      <c r="K107" s="11">
        <f>G107+J107</f>
        <v>20549.824588799998</v>
      </c>
      <c r="L107" s="14"/>
      <c r="M107" s="14"/>
    </row>
    <row r="108" spans="1:13" ht="27.75" customHeight="1">
      <c r="A108" s="9" t="s">
        <v>109</v>
      </c>
      <c r="B108" s="4" t="s">
        <v>3</v>
      </c>
      <c r="C108" s="6">
        <v>48600</v>
      </c>
      <c r="D108" s="5">
        <f t="shared" si="8"/>
        <v>3601.2599999999998</v>
      </c>
      <c r="E108" s="7">
        <f t="shared" si="9"/>
        <v>44998.74</v>
      </c>
      <c r="F108" s="10">
        <f t="shared" si="10"/>
        <v>1799.9495999999999</v>
      </c>
      <c r="G108" s="11">
        <f t="shared" si="11"/>
        <v>46798.689599999998</v>
      </c>
      <c r="H108" s="2"/>
      <c r="I108" s="2"/>
      <c r="J108" s="3">
        <f>G108*$H$2</f>
        <v>1871.947584</v>
      </c>
      <c r="K108" s="11">
        <f>G108+J108</f>
        <v>48670.637183999999</v>
      </c>
      <c r="L108" s="14"/>
      <c r="M108" s="14"/>
    </row>
    <row r="109" spans="1:13">
      <c r="A109" s="9" t="s">
        <v>110</v>
      </c>
      <c r="B109" s="4" t="s">
        <v>3</v>
      </c>
      <c r="C109" s="6">
        <v>29160.000000000004</v>
      </c>
      <c r="D109" s="5">
        <f t="shared" si="8"/>
        <v>2160.7560000000003</v>
      </c>
      <c r="E109" s="7">
        <f t="shared" si="9"/>
        <v>26999.244000000002</v>
      </c>
      <c r="F109" s="10">
        <f t="shared" si="10"/>
        <v>1079.9697600000002</v>
      </c>
      <c r="G109" s="11">
        <f t="shared" si="11"/>
        <v>28079.213760000002</v>
      </c>
      <c r="H109" s="2"/>
      <c r="I109" s="2"/>
      <c r="J109" s="3">
        <f>G109*$H$2</f>
        <v>1123.1685504000002</v>
      </c>
      <c r="K109" s="11">
        <f>G109+J109</f>
        <v>29202.382310400004</v>
      </c>
      <c r="L109" s="14"/>
      <c r="M109" s="14"/>
    </row>
    <row r="110" spans="1:13">
      <c r="A110" s="9" t="s">
        <v>111</v>
      </c>
      <c r="B110" s="4" t="s">
        <v>3</v>
      </c>
      <c r="C110" s="6">
        <v>9180</v>
      </c>
      <c r="D110" s="5">
        <f t="shared" si="8"/>
        <v>680.23799999999994</v>
      </c>
      <c r="E110" s="7">
        <f t="shared" si="9"/>
        <v>8499.7620000000006</v>
      </c>
      <c r="F110" s="10">
        <f t="shared" si="10"/>
        <v>339.99048000000005</v>
      </c>
      <c r="G110" s="11">
        <f t="shared" si="11"/>
        <v>8839.752480000001</v>
      </c>
      <c r="H110" s="2"/>
      <c r="I110" s="2"/>
      <c r="J110" s="3">
        <f>G110*$H$2</f>
        <v>353.59009920000005</v>
      </c>
      <c r="K110" s="11">
        <f>G110+J110</f>
        <v>9193.3425792000016</v>
      </c>
      <c r="L110" s="14"/>
      <c r="M110" s="14"/>
    </row>
    <row r="111" spans="1:13">
      <c r="A111" s="9" t="s">
        <v>112</v>
      </c>
      <c r="B111" s="4" t="s">
        <v>3</v>
      </c>
      <c r="C111" s="6">
        <v>97200</v>
      </c>
      <c r="D111" s="5">
        <f t="shared" si="8"/>
        <v>7202.5199999999995</v>
      </c>
      <c r="E111" s="7">
        <f t="shared" si="9"/>
        <v>89997.48</v>
      </c>
      <c r="F111" s="10">
        <f t="shared" si="10"/>
        <v>3599.8991999999998</v>
      </c>
      <c r="G111" s="11">
        <f t="shared" si="11"/>
        <v>93597.379199999996</v>
      </c>
      <c r="H111" s="2"/>
      <c r="I111" s="2"/>
      <c r="J111" s="3">
        <f>G111*$H$2</f>
        <v>3743.895168</v>
      </c>
      <c r="K111" s="11">
        <f>G111+J111</f>
        <v>97341.274367999999</v>
      </c>
      <c r="L111" s="14"/>
      <c r="M111" s="14"/>
    </row>
    <row r="112" spans="1:13">
      <c r="A112" s="9" t="s">
        <v>113</v>
      </c>
      <c r="B112" s="4" t="s">
        <v>3</v>
      </c>
      <c r="C112" s="6">
        <v>34560</v>
      </c>
      <c r="D112" s="5">
        <f t="shared" si="8"/>
        <v>2560.8960000000002</v>
      </c>
      <c r="E112" s="7">
        <f t="shared" si="9"/>
        <v>31999.103999999999</v>
      </c>
      <c r="F112" s="10">
        <f t="shared" si="10"/>
        <v>1279.96416</v>
      </c>
      <c r="G112" s="11">
        <f t="shared" si="11"/>
        <v>33279.068160000003</v>
      </c>
      <c r="H112" s="2"/>
      <c r="I112" s="2"/>
      <c r="J112" s="3">
        <f>G112*$H$2</f>
        <v>1331.1627264000001</v>
      </c>
      <c r="K112" s="11">
        <f>G112+J112</f>
        <v>34610.230886400001</v>
      </c>
      <c r="L112" s="14"/>
      <c r="M112" s="14"/>
    </row>
    <row r="113" spans="1:13">
      <c r="A113" s="9" t="s">
        <v>114</v>
      </c>
      <c r="B113" s="4" t="s">
        <v>3</v>
      </c>
      <c r="C113" s="6">
        <v>18360</v>
      </c>
      <c r="D113" s="5">
        <f t="shared" si="8"/>
        <v>1360.4759999999999</v>
      </c>
      <c r="E113" s="7">
        <f t="shared" si="9"/>
        <v>16999.524000000001</v>
      </c>
      <c r="F113" s="10">
        <f t="shared" si="10"/>
        <v>679.9809600000001</v>
      </c>
      <c r="G113" s="11">
        <f t="shared" si="11"/>
        <v>17679.504960000002</v>
      </c>
      <c r="H113" s="2"/>
      <c r="I113" s="2"/>
      <c r="J113" s="3">
        <f>G113*$H$2</f>
        <v>707.18019840000011</v>
      </c>
      <c r="K113" s="11">
        <f>G113+J113</f>
        <v>18386.685158400003</v>
      </c>
      <c r="L113" s="14"/>
      <c r="M113" s="14"/>
    </row>
    <row r="114" spans="1:13">
      <c r="A114" s="9" t="s">
        <v>115</v>
      </c>
      <c r="B114" s="4" t="s">
        <v>3</v>
      </c>
      <c r="C114" s="6">
        <v>21600</v>
      </c>
      <c r="D114" s="5">
        <f t="shared" si="8"/>
        <v>1600.56</v>
      </c>
      <c r="E114" s="7">
        <f t="shared" si="9"/>
        <v>19999.439999999999</v>
      </c>
      <c r="F114" s="10">
        <f t="shared" si="10"/>
        <v>799.97759999999994</v>
      </c>
      <c r="G114" s="11">
        <f t="shared" si="11"/>
        <v>20799.417599999997</v>
      </c>
      <c r="H114" s="2"/>
      <c r="I114" s="2"/>
      <c r="J114" s="3">
        <f>G114*$H$2</f>
        <v>831.97670399999993</v>
      </c>
      <c r="K114" s="11">
        <f>G114+J114</f>
        <v>21631.394303999998</v>
      </c>
      <c r="L114" s="14"/>
      <c r="M114" s="14"/>
    </row>
    <row r="115" spans="1:13">
      <c r="A115" s="9" t="s">
        <v>99</v>
      </c>
      <c r="B115" s="4" t="s">
        <v>3</v>
      </c>
      <c r="C115" s="6">
        <v>43200</v>
      </c>
      <c r="D115" s="5">
        <f t="shared" si="8"/>
        <v>3201.12</v>
      </c>
      <c r="E115" s="7">
        <f t="shared" si="9"/>
        <v>39998.879999999997</v>
      </c>
      <c r="F115" s="10">
        <f t="shared" si="10"/>
        <v>1599.9551999999999</v>
      </c>
      <c r="G115" s="11">
        <f t="shared" si="11"/>
        <v>41598.835199999994</v>
      </c>
      <c r="H115" s="2"/>
      <c r="I115" s="2"/>
      <c r="J115" s="3">
        <f>G115*$H$2</f>
        <v>1663.9534079999999</v>
      </c>
      <c r="K115" s="11">
        <f>G115+J115</f>
        <v>43262.788607999995</v>
      </c>
      <c r="L115" s="14"/>
      <c r="M115" s="14"/>
    </row>
    <row r="116" spans="1:13">
      <c r="A116" s="9" t="s">
        <v>116</v>
      </c>
      <c r="B116" s="4" t="s">
        <v>3</v>
      </c>
      <c r="C116" s="6">
        <v>34560</v>
      </c>
      <c r="D116" s="5">
        <f t="shared" si="8"/>
        <v>2560.8960000000002</v>
      </c>
      <c r="E116" s="7">
        <f t="shared" si="9"/>
        <v>31999.103999999999</v>
      </c>
      <c r="F116" s="10">
        <f t="shared" si="10"/>
        <v>1279.96416</v>
      </c>
      <c r="G116" s="11">
        <f t="shared" si="11"/>
        <v>33279.068160000003</v>
      </c>
      <c r="H116" s="2"/>
      <c r="I116" s="2"/>
      <c r="J116" s="3">
        <f>G116*$H$2</f>
        <v>1331.1627264000001</v>
      </c>
      <c r="K116" s="11">
        <f>G116+J116</f>
        <v>34610.230886400001</v>
      </c>
      <c r="L116" s="14"/>
      <c r="M116" s="14"/>
    </row>
    <row r="117" spans="1:13">
      <c r="A117" s="9" t="s">
        <v>117</v>
      </c>
      <c r="B117" s="4" t="s">
        <v>3</v>
      </c>
      <c r="C117" s="6">
        <v>23760</v>
      </c>
      <c r="D117" s="5">
        <f t="shared" si="8"/>
        <v>1760.616</v>
      </c>
      <c r="E117" s="7">
        <f t="shared" si="9"/>
        <v>21999.383999999998</v>
      </c>
      <c r="F117" s="10">
        <f t="shared" si="10"/>
        <v>879.97535999999991</v>
      </c>
      <c r="G117" s="11">
        <f t="shared" si="11"/>
        <v>22879.359359999999</v>
      </c>
      <c r="H117" s="2"/>
      <c r="I117" s="2"/>
      <c r="J117" s="3">
        <f>G117*$H$2</f>
        <v>915.17437439999992</v>
      </c>
      <c r="K117" s="11">
        <f>G117+J117</f>
        <v>23794.5337344</v>
      </c>
      <c r="L117" s="14"/>
      <c r="M117" s="14"/>
    </row>
    <row r="118" spans="1:13">
      <c r="A118" s="9" t="s">
        <v>118</v>
      </c>
      <c r="B118" s="4" t="s">
        <v>3</v>
      </c>
      <c r="C118" s="6">
        <v>20520</v>
      </c>
      <c r="D118" s="5">
        <f t="shared" si="8"/>
        <v>1520.5319999999999</v>
      </c>
      <c r="E118" s="7">
        <f t="shared" si="9"/>
        <v>18999.468000000001</v>
      </c>
      <c r="F118" s="10">
        <f t="shared" si="10"/>
        <v>759.97872000000007</v>
      </c>
      <c r="G118" s="11">
        <f t="shared" si="11"/>
        <v>19759.44672</v>
      </c>
      <c r="H118" s="2"/>
      <c r="I118" s="2"/>
      <c r="J118" s="3">
        <f>G118*$H$2</f>
        <v>790.37786879999999</v>
      </c>
      <c r="K118" s="11">
        <f>G118+J118</f>
        <v>20549.824588799998</v>
      </c>
      <c r="L118" s="14"/>
      <c r="M118" s="14"/>
    </row>
    <row r="119" spans="1:13" ht="28.5">
      <c r="A119" s="9" t="s">
        <v>119</v>
      </c>
      <c r="B119" s="4" t="s">
        <v>3</v>
      </c>
      <c r="C119" s="6">
        <v>4536</v>
      </c>
      <c r="D119" s="5">
        <f t="shared" si="8"/>
        <v>336.11759999999998</v>
      </c>
      <c r="E119" s="7">
        <f t="shared" si="9"/>
        <v>4199.8824000000004</v>
      </c>
      <c r="F119" s="10">
        <f t="shared" si="10"/>
        <v>167.99529600000002</v>
      </c>
      <c r="G119" s="11">
        <f t="shared" si="11"/>
        <v>4367.8776960000005</v>
      </c>
      <c r="H119" s="2"/>
      <c r="I119" s="2"/>
      <c r="J119" s="3">
        <f>G119*$H$2</f>
        <v>174.71510784000003</v>
      </c>
      <c r="K119" s="11">
        <f>G119+J119</f>
        <v>4542.5928038400007</v>
      </c>
      <c r="L119" s="14"/>
      <c r="M119" s="14"/>
    </row>
    <row r="120" spans="1:13">
      <c r="A120" s="9" t="s">
        <v>120</v>
      </c>
      <c r="B120" s="4" t="s">
        <v>3</v>
      </c>
      <c r="C120" s="6">
        <v>8100.0000000000009</v>
      </c>
      <c r="D120" s="5">
        <f t="shared" si="8"/>
        <v>600.21</v>
      </c>
      <c r="E120" s="7">
        <f t="shared" si="9"/>
        <v>7499.7900000000009</v>
      </c>
      <c r="F120" s="10">
        <f t="shared" si="10"/>
        <v>299.99160000000006</v>
      </c>
      <c r="G120" s="11">
        <f t="shared" si="11"/>
        <v>7799.7816000000012</v>
      </c>
      <c r="H120" s="2"/>
      <c r="I120" s="2"/>
      <c r="J120" s="3">
        <f>G120*$H$2</f>
        <v>311.99126400000006</v>
      </c>
      <c r="K120" s="11">
        <f>G120+J120</f>
        <v>8111.7728640000014</v>
      </c>
      <c r="L120" s="14"/>
      <c r="M120" s="14"/>
    </row>
    <row r="121" spans="1:13">
      <c r="A121" s="9" t="s">
        <v>121</v>
      </c>
      <c r="B121" s="4" t="s">
        <v>3</v>
      </c>
      <c r="C121" s="6">
        <v>63720.000000000007</v>
      </c>
      <c r="D121" s="5">
        <f t="shared" si="8"/>
        <v>4721.652</v>
      </c>
      <c r="E121" s="7">
        <f t="shared" si="9"/>
        <v>58998.348000000005</v>
      </c>
      <c r="F121" s="10">
        <f t="shared" si="10"/>
        <v>2359.9339200000004</v>
      </c>
      <c r="G121" s="11">
        <f t="shared" si="11"/>
        <v>61358.281920000009</v>
      </c>
      <c r="H121" s="2"/>
      <c r="I121" s="2"/>
      <c r="J121" s="3">
        <f>G121*$H$2</f>
        <v>2454.3312768000005</v>
      </c>
      <c r="K121" s="11">
        <f>G121+J121</f>
        <v>63812.613196800012</v>
      </c>
      <c r="L121" s="14"/>
      <c r="M121" s="14"/>
    </row>
    <row r="122" spans="1:13" ht="16.5" customHeight="1">
      <c r="A122" s="9" t="s">
        <v>122</v>
      </c>
      <c r="B122" s="4" t="s">
        <v>3</v>
      </c>
      <c r="C122" s="6">
        <v>12960</v>
      </c>
      <c r="D122" s="5">
        <f t="shared" si="8"/>
        <v>960.33600000000001</v>
      </c>
      <c r="E122" s="7">
        <f t="shared" si="9"/>
        <v>11999.664000000001</v>
      </c>
      <c r="F122" s="10">
        <f t="shared" si="10"/>
        <v>479.98656000000005</v>
      </c>
      <c r="G122" s="11">
        <f t="shared" si="11"/>
        <v>12479.65056</v>
      </c>
      <c r="H122" s="2"/>
      <c r="I122" s="2"/>
      <c r="J122" s="3">
        <f>G122*$H$2</f>
        <v>499.18602240000001</v>
      </c>
      <c r="K122" s="11">
        <f>G122+J122</f>
        <v>12978.836582399999</v>
      </c>
      <c r="L122" s="14"/>
      <c r="M122" s="14"/>
    </row>
    <row r="123" spans="1:13" ht="28.5" customHeight="1">
      <c r="A123" s="9" t="s">
        <v>123</v>
      </c>
      <c r="B123" s="4" t="s">
        <v>3</v>
      </c>
      <c r="C123" s="6">
        <v>21600</v>
      </c>
      <c r="D123" s="5">
        <f t="shared" si="8"/>
        <v>1600.56</v>
      </c>
      <c r="E123" s="7">
        <f t="shared" si="9"/>
        <v>19999.439999999999</v>
      </c>
      <c r="F123" s="10">
        <f t="shared" si="10"/>
        <v>799.97759999999994</v>
      </c>
      <c r="G123" s="11">
        <f t="shared" si="11"/>
        <v>20799.417599999997</v>
      </c>
      <c r="H123" s="2"/>
      <c r="I123" s="2"/>
      <c r="J123" s="3">
        <f>G123*$H$2</f>
        <v>831.97670399999993</v>
      </c>
      <c r="K123" s="11">
        <f>G123+J123</f>
        <v>21631.394303999998</v>
      </c>
      <c r="L123" s="14"/>
      <c r="M123" s="14"/>
    </row>
    <row r="124" spans="1:13" ht="17.25" customHeight="1">
      <c r="A124" s="9" t="s">
        <v>124</v>
      </c>
      <c r="B124" s="4" t="s">
        <v>3</v>
      </c>
      <c r="C124" s="6">
        <v>21600</v>
      </c>
      <c r="D124" s="5">
        <f t="shared" si="8"/>
        <v>1600.56</v>
      </c>
      <c r="E124" s="7">
        <f t="shared" si="9"/>
        <v>19999.439999999999</v>
      </c>
      <c r="F124" s="10">
        <f t="shared" si="10"/>
        <v>799.97759999999994</v>
      </c>
      <c r="G124" s="11">
        <f t="shared" si="11"/>
        <v>20799.417599999997</v>
      </c>
      <c r="H124" s="2"/>
      <c r="I124" s="2"/>
      <c r="J124" s="3">
        <f>G124*$H$2</f>
        <v>831.97670399999993</v>
      </c>
      <c r="K124" s="11">
        <f>G124+J124</f>
        <v>21631.394303999998</v>
      </c>
      <c r="L124" s="14"/>
      <c r="M124" s="14"/>
    </row>
    <row r="125" spans="1:13">
      <c r="A125" s="9" t="s">
        <v>125</v>
      </c>
      <c r="B125" s="4" t="s">
        <v>3</v>
      </c>
      <c r="C125" s="6">
        <v>21600</v>
      </c>
      <c r="D125" s="5">
        <f t="shared" si="8"/>
        <v>1600.56</v>
      </c>
      <c r="E125" s="7">
        <f t="shared" si="9"/>
        <v>19999.439999999999</v>
      </c>
      <c r="F125" s="10">
        <f t="shared" si="10"/>
        <v>799.97759999999994</v>
      </c>
      <c r="G125" s="11">
        <f t="shared" si="11"/>
        <v>20799.417599999997</v>
      </c>
      <c r="H125" s="2"/>
      <c r="I125" s="2"/>
      <c r="J125" s="3">
        <f>G125*$H$2</f>
        <v>831.97670399999993</v>
      </c>
      <c r="K125" s="11">
        <f>G125+J125</f>
        <v>21631.394303999998</v>
      </c>
      <c r="L125" s="14"/>
      <c r="M125" s="14"/>
    </row>
    <row r="126" spans="1:13">
      <c r="A126" s="9" t="s">
        <v>126</v>
      </c>
      <c r="B126" s="4" t="s">
        <v>3</v>
      </c>
      <c r="C126" s="6">
        <v>21600</v>
      </c>
      <c r="D126" s="5">
        <f t="shared" si="8"/>
        <v>1600.56</v>
      </c>
      <c r="E126" s="7">
        <f t="shared" si="9"/>
        <v>19999.439999999999</v>
      </c>
      <c r="F126" s="10">
        <f t="shared" si="10"/>
        <v>799.97759999999994</v>
      </c>
      <c r="G126" s="11">
        <f t="shared" si="11"/>
        <v>20799.417599999997</v>
      </c>
      <c r="H126" s="2"/>
      <c r="I126" s="2"/>
      <c r="J126" s="3">
        <f>G126*$H$2</f>
        <v>831.97670399999993</v>
      </c>
      <c r="K126" s="11">
        <f>G126+J126</f>
        <v>21631.394303999998</v>
      </c>
      <c r="L126" s="14"/>
      <c r="M126" s="14"/>
    </row>
    <row r="127" spans="1:13">
      <c r="A127" s="9" t="s">
        <v>127</v>
      </c>
      <c r="B127" s="4" t="s">
        <v>3</v>
      </c>
      <c r="C127" s="6">
        <v>7776.0000000000009</v>
      </c>
      <c r="D127" s="5">
        <f t="shared" si="8"/>
        <v>576.2016000000001</v>
      </c>
      <c r="E127" s="7">
        <f t="shared" si="9"/>
        <v>7199.7984000000006</v>
      </c>
      <c r="F127" s="10">
        <f t="shared" si="10"/>
        <v>287.99193600000001</v>
      </c>
      <c r="G127" s="11">
        <f t="shared" si="11"/>
        <v>7487.7903360000009</v>
      </c>
      <c r="H127" s="2"/>
      <c r="I127" s="2"/>
      <c r="J127" s="3">
        <f>G127*$H$2</f>
        <v>299.51161344000002</v>
      </c>
      <c r="K127" s="11">
        <f>G127+J127</f>
        <v>7787.3019494400014</v>
      </c>
      <c r="L127" s="14"/>
      <c r="M127" s="14"/>
    </row>
    <row r="128" spans="1:13">
      <c r="A128" s="9" t="s">
        <v>128</v>
      </c>
      <c r="B128" s="4" t="s">
        <v>3</v>
      </c>
      <c r="C128" s="6">
        <v>11340</v>
      </c>
      <c r="D128" s="5">
        <f t="shared" si="8"/>
        <v>840.29399999999998</v>
      </c>
      <c r="E128" s="7">
        <f t="shared" si="9"/>
        <v>10499.706</v>
      </c>
      <c r="F128" s="10">
        <f t="shared" si="10"/>
        <v>419.98824000000002</v>
      </c>
      <c r="G128" s="11">
        <f t="shared" si="11"/>
        <v>10919.694240000001</v>
      </c>
      <c r="H128" s="2"/>
      <c r="I128" s="2"/>
      <c r="J128" s="3">
        <f>G128*$H$2</f>
        <v>436.78776960000005</v>
      </c>
      <c r="K128" s="11">
        <f>G128+J128</f>
        <v>11356.4820096</v>
      </c>
      <c r="L128" s="14"/>
      <c r="M128" s="14"/>
    </row>
    <row r="129" spans="1:13" ht="30" customHeight="1">
      <c r="A129" s="9" t="s">
        <v>129</v>
      </c>
      <c r="B129" s="4" t="s">
        <v>3</v>
      </c>
      <c r="C129" s="6">
        <v>56916.000000000007</v>
      </c>
      <c r="D129" s="5">
        <f t="shared" si="8"/>
        <v>4217.4756000000007</v>
      </c>
      <c r="E129" s="7">
        <f t="shared" si="9"/>
        <v>52698.524400000009</v>
      </c>
      <c r="F129" s="10">
        <f t="shared" si="10"/>
        <v>2107.9409760000003</v>
      </c>
      <c r="G129" s="11">
        <f t="shared" si="11"/>
        <v>54806.465376000007</v>
      </c>
      <c r="H129" s="2"/>
      <c r="I129" s="2"/>
      <c r="J129" s="3">
        <f>G129*$H$2</f>
        <v>2192.2586150400002</v>
      </c>
      <c r="K129" s="11">
        <f>G129+J129</f>
        <v>56998.723991040009</v>
      </c>
      <c r="L129" s="14"/>
      <c r="M129" s="14"/>
    </row>
    <row r="130" spans="1:13">
      <c r="A130" s="9" t="s">
        <v>130</v>
      </c>
      <c r="B130" s="4" t="s">
        <v>3</v>
      </c>
      <c r="C130" s="6">
        <v>318239.28000000003</v>
      </c>
      <c r="D130" s="5">
        <f t="shared" si="8"/>
        <v>23581.530648000004</v>
      </c>
      <c r="E130" s="7">
        <f t="shared" si="9"/>
        <v>294657.74935200001</v>
      </c>
      <c r="F130" s="10">
        <f t="shared" si="10"/>
        <v>11786.309974080001</v>
      </c>
      <c r="G130" s="11">
        <f t="shared" si="11"/>
        <v>306444.05932608002</v>
      </c>
      <c r="H130" s="2"/>
      <c r="I130" s="2"/>
      <c r="J130" s="3">
        <f>G130*$H$2</f>
        <v>12257.762373043201</v>
      </c>
      <c r="K130" s="11">
        <f>G130+J130</f>
        <v>318701.82169912325</v>
      </c>
      <c r="L130" s="14"/>
      <c r="M130" s="14"/>
    </row>
    <row r="131" spans="1:13">
      <c r="A131" s="9" t="s">
        <v>131</v>
      </c>
      <c r="B131" s="4" t="s">
        <v>3</v>
      </c>
      <c r="C131" s="6">
        <v>5076</v>
      </c>
      <c r="D131" s="5">
        <f t="shared" si="8"/>
        <v>376.13159999999999</v>
      </c>
      <c r="E131" s="7">
        <f t="shared" si="9"/>
        <v>4699.8684000000003</v>
      </c>
      <c r="F131" s="10">
        <f t="shared" si="10"/>
        <v>187.99473600000002</v>
      </c>
      <c r="G131" s="11">
        <f t="shared" si="11"/>
        <v>4887.8631359999999</v>
      </c>
      <c r="H131" s="2"/>
      <c r="I131" s="2"/>
      <c r="J131" s="3">
        <f>G131*$H$2</f>
        <v>195.51452544</v>
      </c>
      <c r="K131" s="11">
        <f>G131+J131</f>
        <v>5083.3776614400003</v>
      </c>
      <c r="L131" s="14"/>
      <c r="M131" s="14"/>
    </row>
    <row r="132" spans="1:13" ht="28.5" customHeight="1">
      <c r="A132" s="9" t="s">
        <v>132</v>
      </c>
      <c r="B132" s="4" t="s">
        <v>3</v>
      </c>
      <c r="C132" s="6">
        <v>27511.920000000002</v>
      </c>
      <c r="D132" s="5">
        <f t="shared" si="8"/>
        <v>2038.633272</v>
      </c>
      <c r="E132" s="7">
        <f t="shared" si="9"/>
        <v>25473.286728000003</v>
      </c>
      <c r="F132" s="10">
        <f t="shared" si="10"/>
        <v>1018.9314691200001</v>
      </c>
      <c r="G132" s="11">
        <f t="shared" si="11"/>
        <v>26492.218197120004</v>
      </c>
      <c r="H132" s="2"/>
      <c r="I132" s="2"/>
      <c r="J132" s="3">
        <f>G132*$H$2</f>
        <v>1059.6887278848003</v>
      </c>
      <c r="K132" s="11">
        <f>G132+J132</f>
        <v>27551.906925004805</v>
      </c>
      <c r="L132" s="14"/>
      <c r="M132" s="14"/>
    </row>
    <row r="133" spans="1:13">
      <c r="A133" s="9" t="s">
        <v>133</v>
      </c>
      <c r="B133" s="4" t="s">
        <v>3</v>
      </c>
      <c r="C133" s="6">
        <v>25174.800000000003</v>
      </c>
      <c r="D133" s="5">
        <f t="shared" si="8"/>
        <v>1865.4526800000001</v>
      </c>
      <c r="E133" s="7">
        <f t="shared" si="9"/>
        <v>23309.347320000004</v>
      </c>
      <c r="F133" s="10">
        <f t="shared" si="10"/>
        <v>932.37389280000025</v>
      </c>
      <c r="G133" s="11">
        <f t="shared" si="11"/>
        <v>24241.721212800003</v>
      </c>
      <c r="H133" s="2"/>
      <c r="I133" s="2"/>
      <c r="J133" s="3">
        <f>G133*$H$2</f>
        <v>969.66884851200018</v>
      </c>
      <c r="K133" s="11">
        <f>G133+J133</f>
        <v>25211.390061312002</v>
      </c>
      <c r="L133" s="14"/>
      <c r="M133" s="14"/>
    </row>
    <row r="134" spans="1:13">
      <c r="A134" s="9" t="s">
        <v>134</v>
      </c>
      <c r="B134" s="4" t="s">
        <v>3</v>
      </c>
      <c r="C134" s="6">
        <v>4774.68</v>
      </c>
      <c r="D134" s="5">
        <f t="shared" si="8"/>
        <v>353.803788</v>
      </c>
      <c r="E134" s="7">
        <f t="shared" si="9"/>
        <v>4420.8762120000001</v>
      </c>
      <c r="F134" s="10">
        <f t="shared" si="10"/>
        <v>176.83504848000001</v>
      </c>
      <c r="G134" s="11">
        <f t="shared" si="11"/>
        <v>4597.7112604800004</v>
      </c>
      <c r="H134" s="2"/>
      <c r="I134" s="2"/>
      <c r="J134" s="3">
        <f>G134*$H$2</f>
        <v>183.90845041920002</v>
      </c>
      <c r="K134" s="11">
        <f>G134+J134</f>
        <v>4781.6197108992001</v>
      </c>
      <c r="L134" s="14"/>
      <c r="M134" s="14"/>
    </row>
    <row r="135" spans="1:13">
      <c r="A135" s="9" t="s">
        <v>135</v>
      </c>
      <c r="B135" s="4" t="s">
        <v>3</v>
      </c>
      <c r="C135" s="6">
        <v>3402</v>
      </c>
      <c r="D135" s="5">
        <f t="shared" si="8"/>
        <v>252.0882</v>
      </c>
      <c r="E135" s="7">
        <f t="shared" si="9"/>
        <v>3149.9117999999999</v>
      </c>
      <c r="F135" s="10">
        <f t="shared" si="10"/>
        <v>125.996472</v>
      </c>
      <c r="G135" s="11">
        <f t="shared" si="11"/>
        <v>3275.9082719999997</v>
      </c>
      <c r="H135" s="2"/>
      <c r="I135" s="2"/>
      <c r="J135" s="3">
        <f>G135*$H$2</f>
        <v>131.03633087999998</v>
      </c>
      <c r="K135" s="11">
        <f>G135+J135</f>
        <v>3406.9446028799998</v>
      </c>
      <c r="L135" s="14"/>
      <c r="M135" s="14"/>
    </row>
    <row r="136" spans="1:13">
      <c r="A136" s="9" t="s">
        <v>136</v>
      </c>
      <c r="B136" s="4" t="s">
        <v>3</v>
      </c>
      <c r="C136" s="6">
        <v>17350.2</v>
      </c>
      <c r="D136" s="5">
        <f t="shared" si="8"/>
        <v>1285.6498200000001</v>
      </c>
      <c r="E136" s="7">
        <f t="shared" si="9"/>
        <v>16064.55018</v>
      </c>
      <c r="F136" s="10">
        <f t="shared" si="10"/>
        <v>642.58200720000002</v>
      </c>
      <c r="G136" s="11">
        <f t="shared" si="11"/>
        <v>16707.132187200001</v>
      </c>
      <c r="H136" s="2"/>
      <c r="I136" s="2"/>
      <c r="J136" s="3">
        <f>G136*$H$2</f>
        <v>668.28528748799999</v>
      </c>
      <c r="K136" s="11">
        <f>G136+J136</f>
        <v>17375.417474688002</v>
      </c>
      <c r="L136" s="14"/>
      <c r="M136" s="14"/>
    </row>
    <row r="137" spans="1:13" ht="28.5">
      <c r="A137" s="9" t="s">
        <v>137</v>
      </c>
      <c r="B137" s="4" t="s">
        <v>3</v>
      </c>
      <c r="C137" s="6">
        <v>9072</v>
      </c>
      <c r="D137" s="5">
        <f t="shared" si="8"/>
        <v>672.23519999999996</v>
      </c>
      <c r="E137" s="7">
        <f t="shared" si="9"/>
        <v>8399.7648000000008</v>
      </c>
      <c r="F137" s="10">
        <f t="shared" si="10"/>
        <v>335.99059200000005</v>
      </c>
      <c r="G137" s="11">
        <f t="shared" si="11"/>
        <v>8735.7553920000009</v>
      </c>
      <c r="H137" s="2"/>
      <c r="I137" s="2"/>
      <c r="J137" s="3">
        <f>G137*$H$2</f>
        <v>349.43021568000006</v>
      </c>
      <c r="K137" s="11">
        <f>G137+J137</f>
        <v>9085.1856076800013</v>
      </c>
      <c r="L137" s="14"/>
      <c r="M137" s="14"/>
    </row>
    <row r="138" spans="1:13" ht="29.25" customHeight="1">
      <c r="A138" s="9" t="s">
        <v>138</v>
      </c>
      <c r="B138" s="4" t="s">
        <v>3</v>
      </c>
      <c r="C138" s="6">
        <v>11278.44</v>
      </c>
      <c r="D138" s="5">
        <f t="shared" si="8"/>
        <v>835.73240399999997</v>
      </c>
      <c r="E138" s="7">
        <f t="shared" si="9"/>
        <v>10442.707596</v>
      </c>
      <c r="F138" s="10">
        <f t="shared" si="10"/>
        <v>417.70830384000004</v>
      </c>
      <c r="G138" s="11">
        <f t="shared" si="11"/>
        <v>10860.41589984</v>
      </c>
      <c r="H138" s="2"/>
      <c r="I138" s="2"/>
      <c r="J138" s="3">
        <f>G138*$H$2</f>
        <v>434.41663599359998</v>
      </c>
      <c r="K138" s="11">
        <f>G138+J138</f>
        <v>11294.832535833601</v>
      </c>
      <c r="L138" s="14"/>
      <c r="M138" s="14"/>
    </row>
    <row r="139" spans="1:13">
      <c r="A139" s="9" t="s">
        <v>139</v>
      </c>
      <c r="B139" s="4" t="s">
        <v>3</v>
      </c>
      <c r="C139" s="6">
        <v>134946</v>
      </c>
      <c r="D139" s="5">
        <f t="shared" si="8"/>
        <v>9999.498599999999</v>
      </c>
      <c r="E139" s="7">
        <f t="shared" si="9"/>
        <v>124946.50140000001</v>
      </c>
      <c r="F139" s="10">
        <f t="shared" si="10"/>
        <v>4997.8600560000004</v>
      </c>
      <c r="G139" s="11">
        <f t="shared" si="11"/>
        <v>129944.36145600001</v>
      </c>
      <c r="H139" s="2"/>
      <c r="I139" s="2"/>
      <c r="J139" s="3">
        <f>G139*$H$2</f>
        <v>5197.774458240001</v>
      </c>
      <c r="K139" s="11">
        <f>G139+J139</f>
        <v>135142.13591424</v>
      </c>
      <c r="L139" s="14"/>
      <c r="M139" s="14"/>
    </row>
    <row r="140" spans="1:13">
      <c r="A140" s="9" t="s">
        <v>140</v>
      </c>
      <c r="B140" s="4" t="s">
        <v>3</v>
      </c>
      <c r="C140" s="6">
        <v>78472.800000000003</v>
      </c>
      <c r="D140" s="5">
        <f t="shared" si="8"/>
        <v>5814.8344800000004</v>
      </c>
      <c r="E140" s="7">
        <f t="shared" si="9"/>
        <v>72657.965519999998</v>
      </c>
      <c r="F140" s="10">
        <f t="shared" si="10"/>
        <v>2906.3186208000002</v>
      </c>
      <c r="G140" s="11">
        <f t="shared" si="11"/>
        <v>75564.284140799995</v>
      </c>
      <c r="H140" s="2"/>
      <c r="I140" s="2"/>
      <c r="J140" s="3">
        <f>G140*$H$2</f>
        <v>3022.5713656319999</v>
      </c>
      <c r="K140" s="11">
        <f>G140+J140</f>
        <v>78586.855506431995</v>
      </c>
      <c r="L140" s="14"/>
      <c r="M140" s="14"/>
    </row>
    <row r="141" spans="1:13">
      <c r="A141" s="9" t="s">
        <v>141</v>
      </c>
      <c r="B141" s="4" t="s">
        <v>3</v>
      </c>
      <c r="C141" s="6">
        <v>53071.200000000004</v>
      </c>
      <c r="D141" s="5">
        <f t="shared" si="8"/>
        <v>3932.5759200000002</v>
      </c>
      <c r="E141" s="7">
        <f t="shared" si="9"/>
        <v>49138.624080000001</v>
      </c>
      <c r="F141" s="10">
        <f t="shared" si="10"/>
        <v>1965.5449632</v>
      </c>
      <c r="G141" s="11">
        <f t="shared" si="11"/>
        <v>51104.169043200003</v>
      </c>
      <c r="H141" s="2"/>
      <c r="I141" s="2"/>
      <c r="J141" s="3">
        <f>G141*$H$2</f>
        <v>2044.1667617280002</v>
      </c>
      <c r="K141" s="11">
        <f>G141+J141</f>
        <v>53148.335804928007</v>
      </c>
      <c r="L141" s="14"/>
      <c r="M141" s="14"/>
    </row>
    <row r="142" spans="1:13">
      <c r="A142" s="9" t="s">
        <v>142</v>
      </c>
      <c r="B142" s="4" t="s">
        <v>3</v>
      </c>
      <c r="C142" s="6">
        <v>78246</v>
      </c>
      <c r="D142" s="5">
        <f t="shared" si="8"/>
        <v>5798.0285999999996</v>
      </c>
      <c r="E142" s="7">
        <f t="shared" si="9"/>
        <v>72447.971399999995</v>
      </c>
      <c r="F142" s="10">
        <f t="shared" si="10"/>
        <v>2897.9188559999998</v>
      </c>
      <c r="G142" s="11">
        <f t="shared" si="11"/>
        <v>75345.890255999999</v>
      </c>
      <c r="H142" s="2"/>
      <c r="I142" s="2"/>
      <c r="J142" s="3">
        <f>G142*$H$2</f>
        <v>3013.8356102399998</v>
      </c>
      <c r="K142" s="11">
        <f>G142+J142</f>
        <v>78359.725866239998</v>
      </c>
      <c r="L142" s="14"/>
      <c r="M142" s="14"/>
    </row>
    <row r="143" spans="1:13" ht="29.25" customHeight="1">
      <c r="A143" s="9" t="s">
        <v>143</v>
      </c>
      <c r="B143" s="4" t="s">
        <v>3</v>
      </c>
      <c r="C143" s="6">
        <v>78246</v>
      </c>
      <c r="D143" s="5">
        <f t="shared" si="8"/>
        <v>5798.0285999999996</v>
      </c>
      <c r="E143" s="7">
        <f t="shared" si="9"/>
        <v>72447.971399999995</v>
      </c>
      <c r="F143" s="10">
        <f t="shared" si="10"/>
        <v>2897.9188559999998</v>
      </c>
      <c r="G143" s="11">
        <f t="shared" si="11"/>
        <v>75345.890255999999</v>
      </c>
      <c r="H143" s="2"/>
      <c r="I143" s="2"/>
      <c r="J143" s="3">
        <f>G143*$H$2</f>
        <v>3013.8356102399998</v>
      </c>
      <c r="K143" s="11">
        <f>G143+J143</f>
        <v>78359.725866239998</v>
      </c>
      <c r="L143" s="14"/>
      <c r="M143" s="14"/>
    </row>
    <row r="144" spans="1:13">
      <c r="A144" s="9" t="s">
        <v>144</v>
      </c>
      <c r="B144" s="4" t="s">
        <v>3</v>
      </c>
      <c r="C144" s="6">
        <v>44248.68</v>
      </c>
      <c r="D144" s="5">
        <f t="shared" si="8"/>
        <v>3278.8271880000002</v>
      </c>
      <c r="E144" s="7">
        <f t="shared" si="9"/>
        <v>40969.852811999997</v>
      </c>
      <c r="F144" s="10">
        <f t="shared" si="10"/>
        <v>1638.79411248</v>
      </c>
      <c r="G144" s="11">
        <f t="shared" si="11"/>
        <v>42608.646924479996</v>
      </c>
      <c r="H144" s="2"/>
      <c r="I144" s="2"/>
      <c r="J144" s="3">
        <f>G144*$H$2</f>
        <v>1704.3458769791998</v>
      </c>
      <c r="K144" s="11">
        <f>G144+J144</f>
        <v>44312.992801459193</v>
      </c>
      <c r="L144" s="14"/>
      <c r="M144" s="14"/>
    </row>
    <row r="145" spans="1:13" ht="18" customHeight="1">
      <c r="A145" s="9" t="s">
        <v>145</v>
      </c>
      <c r="B145" s="4" t="s">
        <v>3</v>
      </c>
      <c r="C145" s="6">
        <v>16102.800000000001</v>
      </c>
      <c r="D145" s="5">
        <f t="shared" si="8"/>
        <v>1193.21748</v>
      </c>
      <c r="E145" s="7">
        <f t="shared" si="9"/>
        <v>14909.582520000002</v>
      </c>
      <c r="F145" s="10">
        <f t="shared" si="10"/>
        <v>596.38330080000003</v>
      </c>
      <c r="G145" s="11">
        <f t="shared" si="11"/>
        <v>15505.965820800002</v>
      </c>
      <c r="H145" s="2"/>
      <c r="I145" s="2"/>
      <c r="J145" s="3">
        <f>G145*$H$2</f>
        <v>620.23863283200012</v>
      </c>
      <c r="K145" s="11">
        <f>G145+J145</f>
        <v>16126.204453632003</v>
      </c>
      <c r="L145" s="14"/>
      <c r="M145" s="14"/>
    </row>
    <row r="146" spans="1:13" ht="31.5" customHeight="1">
      <c r="A146" s="9" t="s">
        <v>146</v>
      </c>
      <c r="B146" s="4" t="s">
        <v>3</v>
      </c>
      <c r="C146" s="6">
        <v>16102.800000000001</v>
      </c>
      <c r="D146" s="5">
        <f t="shared" si="8"/>
        <v>1193.21748</v>
      </c>
      <c r="E146" s="7">
        <f t="shared" si="9"/>
        <v>14909.582520000002</v>
      </c>
      <c r="F146" s="10">
        <f t="shared" si="10"/>
        <v>596.38330080000003</v>
      </c>
      <c r="G146" s="11">
        <f t="shared" si="11"/>
        <v>15505.965820800002</v>
      </c>
      <c r="H146" s="2"/>
      <c r="I146" s="2"/>
      <c r="J146" s="3">
        <f>G146*$H$2</f>
        <v>620.23863283200012</v>
      </c>
      <c r="K146" s="11">
        <f>G146+J146</f>
        <v>16126.204453632003</v>
      </c>
      <c r="L146" s="14"/>
      <c r="M146" s="14"/>
    </row>
    <row r="147" spans="1:13" ht="30" customHeight="1">
      <c r="A147" s="9" t="s">
        <v>147</v>
      </c>
      <c r="B147" s="4" t="s">
        <v>3</v>
      </c>
      <c r="C147" s="6">
        <v>16102.800000000001</v>
      </c>
      <c r="D147" s="5">
        <f t="shared" si="8"/>
        <v>1193.21748</v>
      </c>
      <c r="E147" s="7">
        <f t="shared" si="9"/>
        <v>14909.582520000002</v>
      </c>
      <c r="F147" s="10">
        <f t="shared" si="10"/>
        <v>596.38330080000003</v>
      </c>
      <c r="G147" s="11">
        <f t="shared" si="11"/>
        <v>15505.965820800002</v>
      </c>
      <c r="H147" s="2"/>
      <c r="I147" s="2"/>
      <c r="J147" s="3">
        <f>G147*$H$2</f>
        <v>620.23863283200012</v>
      </c>
      <c r="K147" s="11">
        <f>G147+J147</f>
        <v>16126.204453632003</v>
      </c>
      <c r="L147" s="14"/>
      <c r="M147" s="14"/>
    </row>
    <row r="148" spans="1:13">
      <c r="A148" s="9" t="s">
        <v>148</v>
      </c>
      <c r="B148" s="4" t="s">
        <v>3</v>
      </c>
      <c r="C148" s="6">
        <v>6123.6</v>
      </c>
      <c r="D148" s="5">
        <f t="shared" si="8"/>
        <v>453.75876</v>
      </c>
      <c r="E148" s="7">
        <f t="shared" si="9"/>
        <v>5669.8412400000007</v>
      </c>
      <c r="F148" s="10">
        <f t="shared" si="10"/>
        <v>226.79364960000004</v>
      </c>
      <c r="G148" s="11">
        <f t="shared" si="11"/>
        <v>5896.6348896000009</v>
      </c>
      <c r="H148" s="2"/>
      <c r="I148" s="2"/>
      <c r="J148" s="3">
        <f>G148*$H$2</f>
        <v>235.86539558400003</v>
      </c>
      <c r="K148" s="11">
        <f>G148+J148</f>
        <v>6132.5002851840009</v>
      </c>
      <c r="L148" s="14"/>
      <c r="M148" s="14"/>
    </row>
    <row r="149" spans="1:13" ht="28.5">
      <c r="A149" s="9" t="s">
        <v>149</v>
      </c>
      <c r="B149" s="4" t="s">
        <v>3</v>
      </c>
      <c r="C149" s="6">
        <v>18597.600000000002</v>
      </c>
      <c r="D149" s="5">
        <f t="shared" si="8"/>
        <v>1378.0821600000002</v>
      </c>
      <c r="E149" s="7">
        <f t="shared" si="9"/>
        <v>17219.51784</v>
      </c>
      <c r="F149" s="10">
        <f t="shared" si="10"/>
        <v>688.78071360000001</v>
      </c>
      <c r="G149" s="11">
        <f t="shared" si="11"/>
        <v>17908.298553600001</v>
      </c>
      <c r="H149" s="2"/>
      <c r="I149" s="2"/>
      <c r="J149" s="3">
        <f>G149*$H$2</f>
        <v>716.3319421440001</v>
      </c>
      <c r="K149" s="11">
        <f>G149+J149</f>
        <v>18624.630495744001</v>
      </c>
      <c r="L149" s="14"/>
      <c r="M149" s="14"/>
    </row>
    <row r="150" spans="1:13" ht="30.75" customHeight="1">
      <c r="A150" s="9" t="s">
        <v>150</v>
      </c>
      <c r="B150" s="4" t="s">
        <v>3</v>
      </c>
      <c r="C150" s="6">
        <v>59761.8</v>
      </c>
      <c r="D150" s="5">
        <f t="shared" ref="D150:D213" si="12">C150*7.41%</f>
        <v>4428.3493800000006</v>
      </c>
      <c r="E150" s="7">
        <f t="shared" ref="E150:E213" si="13">C150-D150</f>
        <v>55333.450620000003</v>
      </c>
      <c r="F150" s="10">
        <f t="shared" ref="F150:F213" si="14">E150*4%</f>
        <v>2213.3380248000003</v>
      </c>
      <c r="G150" s="11">
        <f t="shared" ref="G150:G213" si="15">E150+F150</f>
        <v>57546.788644800006</v>
      </c>
      <c r="H150" s="2"/>
      <c r="I150" s="2"/>
      <c r="J150" s="3">
        <f>G150*$H$2</f>
        <v>2301.8715457920002</v>
      </c>
      <c r="K150" s="11">
        <f>G150+J150</f>
        <v>59848.660190592003</v>
      </c>
      <c r="L150" s="14"/>
      <c r="M150" s="14"/>
    </row>
    <row r="151" spans="1:13">
      <c r="A151" s="9" t="s">
        <v>151</v>
      </c>
      <c r="B151" s="4" t="s">
        <v>3</v>
      </c>
      <c r="C151" s="6">
        <v>12247.2</v>
      </c>
      <c r="D151" s="5">
        <f t="shared" si="12"/>
        <v>907.51751999999999</v>
      </c>
      <c r="E151" s="7">
        <f t="shared" si="13"/>
        <v>11339.682480000001</v>
      </c>
      <c r="F151" s="10">
        <f t="shared" si="14"/>
        <v>453.58729920000007</v>
      </c>
      <c r="G151" s="11">
        <f t="shared" si="15"/>
        <v>11793.269779200002</v>
      </c>
      <c r="H151" s="2"/>
      <c r="I151" s="2"/>
      <c r="J151" s="3">
        <f>G151*$H$2</f>
        <v>471.73079116800005</v>
      </c>
      <c r="K151" s="11">
        <f>G151+J151</f>
        <v>12265.000570368002</v>
      </c>
      <c r="L151" s="14"/>
      <c r="M151" s="14"/>
    </row>
    <row r="152" spans="1:13" ht="30" customHeight="1">
      <c r="A152" s="9" t="s">
        <v>152</v>
      </c>
      <c r="B152" s="4" t="s">
        <v>3</v>
      </c>
      <c r="C152" s="6">
        <v>26966.52</v>
      </c>
      <c r="D152" s="5">
        <f t="shared" si="12"/>
        <v>1998.2191319999999</v>
      </c>
      <c r="E152" s="7">
        <f t="shared" si="13"/>
        <v>24968.300868000002</v>
      </c>
      <c r="F152" s="10">
        <f t="shared" si="14"/>
        <v>998.73203472000012</v>
      </c>
      <c r="G152" s="11">
        <f t="shared" si="15"/>
        <v>25967.032902720002</v>
      </c>
      <c r="H152" s="2"/>
      <c r="I152" s="2"/>
      <c r="J152" s="3">
        <f>G152*$H$2</f>
        <v>1038.6813161088</v>
      </c>
      <c r="K152" s="11">
        <f>G152+J152</f>
        <v>27005.714218828802</v>
      </c>
      <c r="L152" s="14"/>
      <c r="M152" s="14"/>
    </row>
    <row r="153" spans="1:13">
      <c r="A153" s="9" t="s">
        <v>153</v>
      </c>
      <c r="B153" s="4" t="s">
        <v>3</v>
      </c>
      <c r="C153" s="6">
        <v>23020.2</v>
      </c>
      <c r="D153" s="5">
        <f t="shared" si="12"/>
        <v>1705.79682</v>
      </c>
      <c r="E153" s="7">
        <f t="shared" si="13"/>
        <v>21314.403180000001</v>
      </c>
      <c r="F153" s="10">
        <f t="shared" si="14"/>
        <v>852.57612720000009</v>
      </c>
      <c r="G153" s="11">
        <f t="shared" si="15"/>
        <v>22166.979307200003</v>
      </c>
      <c r="H153" s="2"/>
      <c r="I153" s="2"/>
      <c r="J153" s="3">
        <f>G153*$H$2</f>
        <v>886.67917228800013</v>
      </c>
      <c r="K153" s="11">
        <f>G153+J153</f>
        <v>23053.658479488004</v>
      </c>
      <c r="L153" s="14"/>
      <c r="M153" s="14"/>
    </row>
    <row r="154" spans="1:13">
      <c r="A154" s="9" t="s">
        <v>154</v>
      </c>
      <c r="B154" s="4" t="s">
        <v>3</v>
      </c>
      <c r="C154" s="6">
        <v>61236.000000000007</v>
      </c>
      <c r="D154" s="5">
        <f t="shared" si="12"/>
        <v>4537.5876000000007</v>
      </c>
      <c r="E154" s="7">
        <f t="shared" si="13"/>
        <v>56698.412400000008</v>
      </c>
      <c r="F154" s="10">
        <f t="shared" si="14"/>
        <v>2267.9364960000003</v>
      </c>
      <c r="G154" s="11">
        <f t="shared" si="15"/>
        <v>58966.34889600001</v>
      </c>
      <c r="H154" s="2"/>
      <c r="I154" s="2"/>
      <c r="J154" s="3">
        <f>G154*$H$2</f>
        <v>2358.6539558400004</v>
      </c>
      <c r="K154" s="11">
        <f>G154+J154</f>
        <v>61325.002851840014</v>
      </c>
      <c r="L154" s="14"/>
      <c r="M154" s="14"/>
    </row>
    <row r="155" spans="1:13">
      <c r="A155" s="9" t="s">
        <v>155</v>
      </c>
      <c r="B155" s="4" t="s">
        <v>3</v>
      </c>
      <c r="C155" s="6">
        <v>79380</v>
      </c>
      <c r="D155" s="5">
        <f t="shared" si="12"/>
        <v>5882.058</v>
      </c>
      <c r="E155" s="7">
        <f t="shared" si="13"/>
        <v>73497.941999999995</v>
      </c>
      <c r="F155" s="10">
        <f t="shared" si="14"/>
        <v>2939.91768</v>
      </c>
      <c r="G155" s="11">
        <f t="shared" si="15"/>
        <v>76437.859679999994</v>
      </c>
      <c r="H155" s="2"/>
      <c r="I155" s="2"/>
      <c r="J155" s="3">
        <f>G155*$H$2</f>
        <v>3057.5143871999999</v>
      </c>
      <c r="K155" s="11">
        <f>G155+J155</f>
        <v>79495.374067199999</v>
      </c>
      <c r="L155" s="14"/>
      <c r="M155" s="14"/>
    </row>
    <row r="156" spans="1:13" ht="32.25" customHeight="1">
      <c r="A156" s="9" t="s">
        <v>156</v>
      </c>
      <c r="B156" s="4" t="s">
        <v>3</v>
      </c>
      <c r="C156" s="6">
        <v>26082</v>
      </c>
      <c r="D156" s="5">
        <f t="shared" si="12"/>
        <v>1932.6761999999999</v>
      </c>
      <c r="E156" s="7">
        <f t="shared" si="13"/>
        <v>24149.323799999998</v>
      </c>
      <c r="F156" s="10">
        <f t="shared" si="14"/>
        <v>965.97295199999996</v>
      </c>
      <c r="G156" s="11">
        <f t="shared" si="15"/>
        <v>25115.296751999998</v>
      </c>
      <c r="H156" s="2"/>
      <c r="I156" s="2"/>
      <c r="J156" s="3">
        <f>G156*$H$2</f>
        <v>1004.6118700799999</v>
      </c>
      <c r="K156" s="11">
        <f>G156+J156</f>
        <v>26119.908622079998</v>
      </c>
      <c r="L156" s="14"/>
      <c r="M156" s="14"/>
    </row>
    <row r="157" spans="1:13" ht="30" customHeight="1">
      <c r="A157" s="9" t="s">
        <v>157</v>
      </c>
      <c r="B157" s="4" t="s">
        <v>3</v>
      </c>
      <c r="C157" s="6">
        <v>6804</v>
      </c>
      <c r="D157" s="5">
        <f t="shared" si="12"/>
        <v>504.1764</v>
      </c>
      <c r="E157" s="7">
        <f t="shared" si="13"/>
        <v>6299.8235999999997</v>
      </c>
      <c r="F157" s="10">
        <f t="shared" si="14"/>
        <v>251.99294399999999</v>
      </c>
      <c r="G157" s="11">
        <f t="shared" si="15"/>
        <v>6551.8165439999993</v>
      </c>
      <c r="H157" s="2"/>
      <c r="I157" s="2"/>
      <c r="J157" s="3">
        <f>G157*$H$2</f>
        <v>262.07266175999996</v>
      </c>
      <c r="K157" s="11">
        <f>G157+J157</f>
        <v>6813.8892057599996</v>
      </c>
      <c r="L157" s="14"/>
      <c r="M157" s="14"/>
    </row>
    <row r="158" spans="1:13">
      <c r="A158" s="9" t="s">
        <v>158</v>
      </c>
      <c r="B158" s="4" t="s">
        <v>3</v>
      </c>
      <c r="C158" s="6">
        <v>15762.6</v>
      </c>
      <c r="D158" s="5">
        <f t="shared" si="12"/>
        <v>1168.00866</v>
      </c>
      <c r="E158" s="7">
        <f t="shared" si="13"/>
        <v>14594.591340000001</v>
      </c>
      <c r="F158" s="10">
        <f t="shared" si="14"/>
        <v>583.78365360000009</v>
      </c>
      <c r="G158" s="11">
        <f t="shared" si="15"/>
        <v>15178.3749936</v>
      </c>
      <c r="H158" s="2"/>
      <c r="I158" s="2"/>
      <c r="J158" s="3">
        <f>G158*$H$2</f>
        <v>607.13499974400008</v>
      </c>
      <c r="K158" s="11">
        <f>G158+J158</f>
        <v>15785.509993344</v>
      </c>
      <c r="L158" s="14"/>
      <c r="M158" s="14"/>
    </row>
    <row r="159" spans="1:13">
      <c r="A159" s="9" t="s">
        <v>159</v>
      </c>
      <c r="B159" s="4" t="s">
        <v>3</v>
      </c>
      <c r="C159" s="6">
        <v>62937.000000000007</v>
      </c>
      <c r="D159" s="5">
        <f t="shared" si="12"/>
        <v>4663.6317000000008</v>
      </c>
      <c r="E159" s="7">
        <f t="shared" si="13"/>
        <v>58273.368300000009</v>
      </c>
      <c r="F159" s="10">
        <f t="shared" si="14"/>
        <v>2330.9347320000006</v>
      </c>
      <c r="G159" s="11">
        <f t="shared" si="15"/>
        <v>60604.303032000011</v>
      </c>
      <c r="H159" s="2"/>
      <c r="I159" s="2"/>
      <c r="J159" s="3">
        <f>G159*$H$2</f>
        <v>2424.1721212800003</v>
      </c>
      <c r="K159" s="11">
        <f>G159+J159</f>
        <v>63028.475153280015</v>
      </c>
      <c r="L159" s="14"/>
      <c r="M159" s="14"/>
    </row>
    <row r="160" spans="1:13" ht="28.5" customHeight="1">
      <c r="A160" s="9" t="s">
        <v>160</v>
      </c>
      <c r="B160" s="4" t="s">
        <v>3</v>
      </c>
      <c r="C160" s="6">
        <v>17010</v>
      </c>
      <c r="D160" s="5">
        <f t="shared" si="12"/>
        <v>1260.441</v>
      </c>
      <c r="E160" s="7">
        <f t="shared" si="13"/>
        <v>15749.558999999999</v>
      </c>
      <c r="F160" s="10">
        <f t="shared" si="14"/>
        <v>629.98235999999997</v>
      </c>
      <c r="G160" s="11">
        <f t="shared" si="15"/>
        <v>16379.541359999999</v>
      </c>
      <c r="H160" s="2"/>
      <c r="I160" s="2"/>
      <c r="J160" s="3">
        <f>G160*$H$2</f>
        <v>655.18165439999996</v>
      </c>
      <c r="K160" s="11">
        <f>G160+J160</f>
        <v>17034.723014399999</v>
      </c>
      <c r="L160" s="14"/>
      <c r="M160" s="14"/>
    </row>
    <row r="161" spans="1:13">
      <c r="A161" s="9" t="s">
        <v>161</v>
      </c>
      <c r="B161" s="4" t="s">
        <v>3</v>
      </c>
      <c r="C161" s="6">
        <v>11453.400000000001</v>
      </c>
      <c r="D161" s="5">
        <f t="shared" si="12"/>
        <v>848.69694000000015</v>
      </c>
      <c r="E161" s="7">
        <f t="shared" si="13"/>
        <v>10604.703060000002</v>
      </c>
      <c r="F161" s="10">
        <f t="shared" si="14"/>
        <v>424.18812240000005</v>
      </c>
      <c r="G161" s="11">
        <f t="shared" si="15"/>
        <v>11028.891182400002</v>
      </c>
      <c r="H161" s="2"/>
      <c r="I161" s="2"/>
      <c r="J161" s="3">
        <f>G161*$H$2</f>
        <v>441.1556472960001</v>
      </c>
      <c r="K161" s="11">
        <f>G161+J161</f>
        <v>11470.046829696003</v>
      </c>
      <c r="L161" s="14"/>
      <c r="M161" s="14"/>
    </row>
    <row r="162" spans="1:13">
      <c r="A162" s="9" t="s">
        <v>162</v>
      </c>
      <c r="B162" s="4" t="s">
        <v>3</v>
      </c>
      <c r="C162" s="6">
        <v>10648.800000000001</v>
      </c>
      <c r="D162" s="5">
        <f t="shared" si="12"/>
        <v>789.07608000000005</v>
      </c>
      <c r="E162" s="7">
        <f t="shared" si="13"/>
        <v>9859.7239200000004</v>
      </c>
      <c r="F162" s="10">
        <f t="shared" si="14"/>
        <v>394.38895680000002</v>
      </c>
      <c r="G162" s="11">
        <f t="shared" si="15"/>
        <v>10254.1128768</v>
      </c>
      <c r="H162" s="2"/>
      <c r="I162" s="2"/>
      <c r="J162" s="3">
        <f>G162*$H$2</f>
        <v>410.16451507200003</v>
      </c>
      <c r="K162" s="11">
        <f>G162+J162</f>
        <v>10664.277391871999</v>
      </c>
      <c r="L162" s="14"/>
      <c r="M162" s="14"/>
    </row>
    <row r="163" spans="1:13">
      <c r="A163" s="9" t="s">
        <v>163</v>
      </c>
      <c r="B163" s="4" t="s">
        <v>3</v>
      </c>
      <c r="C163" s="6">
        <v>10648.800000000001</v>
      </c>
      <c r="D163" s="5">
        <f t="shared" si="12"/>
        <v>789.07608000000005</v>
      </c>
      <c r="E163" s="7">
        <f t="shared" si="13"/>
        <v>9859.7239200000004</v>
      </c>
      <c r="F163" s="10">
        <f t="shared" si="14"/>
        <v>394.38895680000002</v>
      </c>
      <c r="G163" s="11">
        <f t="shared" si="15"/>
        <v>10254.1128768</v>
      </c>
      <c r="H163" s="2"/>
      <c r="I163" s="2"/>
      <c r="J163" s="3">
        <f>G163*$H$2</f>
        <v>410.16451507200003</v>
      </c>
      <c r="K163" s="11">
        <f>G163+J163</f>
        <v>10664.277391871999</v>
      </c>
      <c r="L163" s="14"/>
      <c r="M163" s="14"/>
    </row>
    <row r="164" spans="1:13">
      <c r="A164" s="9" t="s">
        <v>164</v>
      </c>
      <c r="B164" s="4" t="s">
        <v>3</v>
      </c>
      <c r="C164" s="6">
        <v>54432</v>
      </c>
      <c r="D164" s="5">
        <f t="shared" si="12"/>
        <v>4033.4112</v>
      </c>
      <c r="E164" s="7">
        <f t="shared" si="13"/>
        <v>50398.588799999998</v>
      </c>
      <c r="F164" s="10">
        <f t="shared" si="14"/>
        <v>2015.943552</v>
      </c>
      <c r="G164" s="11">
        <f t="shared" si="15"/>
        <v>52414.532351999995</v>
      </c>
      <c r="H164" s="2"/>
      <c r="I164" s="2"/>
      <c r="J164" s="3">
        <f>G164*$H$2</f>
        <v>2096.5812940799997</v>
      </c>
      <c r="K164" s="11">
        <f>G164+J164</f>
        <v>54511.113646079997</v>
      </c>
      <c r="L164" s="14"/>
      <c r="M164" s="14"/>
    </row>
    <row r="165" spans="1:13">
      <c r="A165" s="9" t="s">
        <v>165</v>
      </c>
      <c r="B165" s="4" t="s">
        <v>3</v>
      </c>
      <c r="C165" s="6">
        <v>54432</v>
      </c>
      <c r="D165" s="5">
        <f t="shared" si="12"/>
        <v>4033.4112</v>
      </c>
      <c r="E165" s="7">
        <f t="shared" si="13"/>
        <v>50398.588799999998</v>
      </c>
      <c r="F165" s="10">
        <f t="shared" si="14"/>
        <v>2015.943552</v>
      </c>
      <c r="G165" s="11">
        <f t="shared" si="15"/>
        <v>52414.532351999995</v>
      </c>
      <c r="H165" s="2"/>
      <c r="I165" s="2"/>
      <c r="J165" s="3">
        <f>G165*$H$2</f>
        <v>2096.5812940799997</v>
      </c>
      <c r="K165" s="11">
        <f>G165+J165</f>
        <v>54511.113646079997</v>
      </c>
      <c r="L165" s="14"/>
      <c r="M165" s="14"/>
    </row>
    <row r="166" spans="1:13">
      <c r="A166" s="9" t="s">
        <v>166</v>
      </c>
      <c r="B166" s="4" t="s">
        <v>3</v>
      </c>
      <c r="C166" s="6">
        <v>62710.200000000004</v>
      </c>
      <c r="D166" s="5">
        <f t="shared" si="12"/>
        <v>4646.82582</v>
      </c>
      <c r="E166" s="7">
        <f t="shared" si="13"/>
        <v>58063.374180000006</v>
      </c>
      <c r="F166" s="10">
        <f t="shared" si="14"/>
        <v>2322.5349672000002</v>
      </c>
      <c r="G166" s="11">
        <f t="shared" si="15"/>
        <v>60385.909147200007</v>
      </c>
      <c r="H166" s="2"/>
      <c r="I166" s="2"/>
      <c r="J166" s="3">
        <f>G166*$H$2</f>
        <v>2415.4363658880002</v>
      </c>
      <c r="K166" s="11">
        <f>G166+J166</f>
        <v>62801.34551308801</v>
      </c>
      <c r="L166" s="14"/>
      <c r="M166" s="14"/>
    </row>
    <row r="167" spans="1:13">
      <c r="A167" s="9" t="s">
        <v>167</v>
      </c>
      <c r="B167" s="4" t="s">
        <v>3</v>
      </c>
      <c r="C167" s="6">
        <v>62710.200000000004</v>
      </c>
      <c r="D167" s="5">
        <f t="shared" si="12"/>
        <v>4646.82582</v>
      </c>
      <c r="E167" s="7">
        <f t="shared" si="13"/>
        <v>58063.374180000006</v>
      </c>
      <c r="F167" s="10">
        <f t="shared" si="14"/>
        <v>2322.5349672000002</v>
      </c>
      <c r="G167" s="11">
        <f t="shared" si="15"/>
        <v>60385.909147200007</v>
      </c>
      <c r="H167" s="2"/>
      <c r="I167" s="2"/>
      <c r="J167" s="3">
        <f>G167*$H$2</f>
        <v>2415.4363658880002</v>
      </c>
      <c r="K167" s="11">
        <f>G167+J167</f>
        <v>62801.34551308801</v>
      </c>
      <c r="L167" s="14"/>
      <c r="M167" s="14"/>
    </row>
    <row r="168" spans="1:13">
      <c r="A168" s="9" t="s">
        <v>168</v>
      </c>
      <c r="B168" s="4" t="s">
        <v>3</v>
      </c>
      <c r="C168" s="6">
        <v>19164.600000000002</v>
      </c>
      <c r="D168" s="5">
        <f t="shared" si="12"/>
        <v>1420.0968600000001</v>
      </c>
      <c r="E168" s="7">
        <f t="shared" si="13"/>
        <v>17744.503140000001</v>
      </c>
      <c r="F168" s="10">
        <f t="shared" si="14"/>
        <v>709.78012560000002</v>
      </c>
      <c r="G168" s="11">
        <f t="shared" si="15"/>
        <v>18454.283265599999</v>
      </c>
      <c r="H168" s="2"/>
      <c r="I168" s="2"/>
      <c r="J168" s="3">
        <f>G168*$H$2</f>
        <v>738.17133062400001</v>
      </c>
      <c r="K168" s="11">
        <f>G168+J168</f>
        <v>19192.454596224001</v>
      </c>
      <c r="L168" s="14"/>
      <c r="M168" s="14"/>
    </row>
    <row r="169" spans="1:13" ht="22.5" customHeight="1">
      <c r="A169" s="9" t="s">
        <v>169</v>
      </c>
      <c r="B169" s="4" t="s">
        <v>3</v>
      </c>
      <c r="C169" s="6">
        <v>17010</v>
      </c>
      <c r="D169" s="5">
        <f t="shared" si="12"/>
        <v>1260.441</v>
      </c>
      <c r="E169" s="7">
        <f t="shared" si="13"/>
        <v>15749.558999999999</v>
      </c>
      <c r="F169" s="10">
        <f t="shared" si="14"/>
        <v>629.98235999999997</v>
      </c>
      <c r="G169" s="11">
        <f t="shared" si="15"/>
        <v>16379.541359999999</v>
      </c>
      <c r="H169" s="2"/>
      <c r="I169" s="2"/>
      <c r="J169" s="3">
        <f>G169*$H$2</f>
        <v>655.18165439999996</v>
      </c>
      <c r="K169" s="11">
        <f>G169+J169</f>
        <v>17034.723014399999</v>
      </c>
      <c r="L169" s="14"/>
      <c r="M169" s="14"/>
    </row>
    <row r="170" spans="1:13" ht="30" customHeight="1">
      <c r="A170" s="9" t="s">
        <v>170</v>
      </c>
      <c r="B170" s="4" t="s">
        <v>3</v>
      </c>
      <c r="C170" s="6">
        <v>9923.0400000000009</v>
      </c>
      <c r="D170" s="5">
        <f t="shared" si="12"/>
        <v>735.29726400000004</v>
      </c>
      <c r="E170" s="7">
        <f t="shared" si="13"/>
        <v>9187.7427360000001</v>
      </c>
      <c r="F170" s="10">
        <f t="shared" si="14"/>
        <v>367.50970943999999</v>
      </c>
      <c r="G170" s="11">
        <f t="shared" si="15"/>
        <v>9555.2524454400009</v>
      </c>
      <c r="H170" s="2"/>
      <c r="I170" s="2"/>
      <c r="J170" s="3">
        <f>G170*$H$2</f>
        <v>382.21009781760006</v>
      </c>
      <c r="K170" s="11">
        <f>G170+J170</f>
        <v>9937.4625432576013</v>
      </c>
      <c r="L170" s="14"/>
      <c r="M170" s="14"/>
    </row>
    <row r="171" spans="1:13" ht="30.75" customHeight="1">
      <c r="A171" s="9" t="s">
        <v>171</v>
      </c>
      <c r="B171" s="4" t="s">
        <v>3</v>
      </c>
      <c r="C171" s="6">
        <v>9923.0400000000009</v>
      </c>
      <c r="D171" s="5">
        <f t="shared" si="12"/>
        <v>735.29726400000004</v>
      </c>
      <c r="E171" s="7">
        <f t="shared" si="13"/>
        <v>9187.7427360000001</v>
      </c>
      <c r="F171" s="10">
        <f t="shared" si="14"/>
        <v>367.50970943999999</v>
      </c>
      <c r="G171" s="11">
        <f t="shared" si="15"/>
        <v>9555.2524454400009</v>
      </c>
      <c r="H171" s="2"/>
      <c r="I171" s="2"/>
      <c r="J171" s="3">
        <f>G171*$H$2</f>
        <v>382.21009781760006</v>
      </c>
      <c r="K171" s="11">
        <f>G171+J171</f>
        <v>9937.4625432576013</v>
      </c>
      <c r="L171" s="14"/>
      <c r="M171" s="14"/>
    </row>
    <row r="172" spans="1:13" ht="29.25" customHeight="1">
      <c r="A172" s="9" t="s">
        <v>172</v>
      </c>
      <c r="B172" s="4" t="s">
        <v>3</v>
      </c>
      <c r="C172" s="6">
        <v>8335.44</v>
      </c>
      <c r="D172" s="5">
        <f t="shared" si="12"/>
        <v>617.65610400000003</v>
      </c>
      <c r="E172" s="7">
        <f t="shared" si="13"/>
        <v>7717.7838960000008</v>
      </c>
      <c r="F172" s="10">
        <f t="shared" si="14"/>
        <v>308.71135584000007</v>
      </c>
      <c r="G172" s="11">
        <f t="shared" si="15"/>
        <v>8026.4952518400005</v>
      </c>
      <c r="H172" s="2"/>
      <c r="I172" s="2"/>
      <c r="J172" s="3">
        <f>G172*$H$2</f>
        <v>321.05981007360003</v>
      </c>
      <c r="K172" s="11">
        <f>G172+J172</f>
        <v>8347.5550619136011</v>
      </c>
      <c r="L172" s="14"/>
      <c r="M172" s="14"/>
    </row>
    <row r="173" spans="1:13" ht="30" customHeight="1">
      <c r="A173" s="9" t="s">
        <v>173</v>
      </c>
      <c r="B173" s="4" t="s">
        <v>3</v>
      </c>
      <c r="C173" s="6">
        <v>9923.0400000000009</v>
      </c>
      <c r="D173" s="5">
        <f t="shared" si="12"/>
        <v>735.29726400000004</v>
      </c>
      <c r="E173" s="7">
        <f t="shared" si="13"/>
        <v>9187.7427360000001</v>
      </c>
      <c r="F173" s="10">
        <f t="shared" si="14"/>
        <v>367.50970943999999</v>
      </c>
      <c r="G173" s="11">
        <f t="shared" si="15"/>
        <v>9555.2524454400009</v>
      </c>
      <c r="H173" s="2"/>
      <c r="I173" s="2"/>
      <c r="J173" s="3">
        <f>G173*$H$2</f>
        <v>382.21009781760006</v>
      </c>
      <c r="K173" s="11">
        <f>G173+J173</f>
        <v>9937.4625432576013</v>
      </c>
      <c r="L173" s="14"/>
      <c r="M173" s="14"/>
    </row>
    <row r="174" spans="1:13" ht="32.25" customHeight="1">
      <c r="A174" s="9" t="s">
        <v>174</v>
      </c>
      <c r="B174" s="4" t="s">
        <v>3</v>
      </c>
      <c r="C174" s="6">
        <v>8335.44</v>
      </c>
      <c r="D174" s="5">
        <f t="shared" si="12"/>
        <v>617.65610400000003</v>
      </c>
      <c r="E174" s="7">
        <f t="shared" si="13"/>
        <v>7717.7838960000008</v>
      </c>
      <c r="F174" s="10">
        <f t="shared" si="14"/>
        <v>308.71135584000007</v>
      </c>
      <c r="G174" s="11">
        <f t="shared" si="15"/>
        <v>8026.4952518400005</v>
      </c>
      <c r="H174" s="2"/>
      <c r="I174" s="2"/>
      <c r="J174" s="3">
        <f>G174*$H$2</f>
        <v>321.05981007360003</v>
      </c>
      <c r="K174" s="11">
        <f>G174+J174</f>
        <v>8347.5550619136011</v>
      </c>
      <c r="L174" s="14"/>
      <c r="M174" s="14"/>
    </row>
    <row r="175" spans="1:13">
      <c r="A175" s="9" t="s">
        <v>175</v>
      </c>
      <c r="B175" s="4" t="s">
        <v>3</v>
      </c>
      <c r="C175" s="6">
        <v>9923.0400000000009</v>
      </c>
      <c r="D175" s="5">
        <f t="shared" si="12"/>
        <v>735.29726400000004</v>
      </c>
      <c r="E175" s="7">
        <f t="shared" si="13"/>
        <v>9187.7427360000001</v>
      </c>
      <c r="F175" s="10">
        <f t="shared" si="14"/>
        <v>367.50970943999999</v>
      </c>
      <c r="G175" s="11">
        <f t="shared" si="15"/>
        <v>9555.2524454400009</v>
      </c>
      <c r="H175" s="2"/>
      <c r="I175" s="2"/>
      <c r="J175" s="3">
        <f>G175*$H$2</f>
        <v>382.21009781760006</v>
      </c>
      <c r="K175" s="11">
        <f>G175+J175</f>
        <v>9937.4625432576013</v>
      </c>
      <c r="L175" s="14"/>
      <c r="M175" s="14"/>
    </row>
    <row r="176" spans="1:13" ht="29.25" customHeight="1">
      <c r="A176" s="9" t="s">
        <v>176</v>
      </c>
      <c r="B176" s="4" t="s">
        <v>3</v>
      </c>
      <c r="C176" s="6">
        <v>8051.4000000000005</v>
      </c>
      <c r="D176" s="5">
        <f t="shared" si="12"/>
        <v>596.60874000000001</v>
      </c>
      <c r="E176" s="7">
        <f t="shared" si="13"/>
        <v>7454.7912600000009</v>
      </c>
      <c r="F176" s="10">
        <f t="shared" si="14"/>
        <v>298.19165040000001</v>
      </c>
      <c r="G176" s="11">
        <f t="shared" si="15"/>
        <v>7752.9829104000009</v>
      </c>
      <c r="H176" s="2"/>
      <c r="I176" s="2"/>
      <c r="J176" s="3">
        <f>G176*$H$2</f>
        <v>310.11931641600006</v>
      </c>
      <c r="K176" s="11">
        <f>G176+J176</f>
        <v>8063.1022268160013</v>
      </c>
      <c r="L176" s="14"/>
      <c r="M176" s="14"/>
    </row>
    <row r="177" spans="1:13">
      <c r="A177" s="9" t="s">
        <v>177</v>
      </c>
      <c r="B177" s="4" t="s">
        <v>3</v>
      </c>
      <c r="C177" s="6">
        <v>22906.800000000003</v>
      </c>
      <c r="D177" s="5">
        <f t="shared" si="12"/>
        <v>1697.3938800000003</v>
      </c>
      <c r="E177" s="7">
        <f t="shared" si="13"/>
        <v>21209.406120000003</v>
      </c>
      <c r="F177" s="10">
        <f t="shared" si="14"/>
        <v>848.37624480000011</v>
      </c>
      <c r="G177" s="11">
        <f t="shared" si="15"/>
        <v>22057.782364800005</v>
      </c>
      <c r="H177" s="2"/>
      <c r="I177" s="2"/>
      <c r="J177" s="3">
        <f>G177*$H$2</f>
        <v>882.31129459200019</v>
      </c>
      <c r="K177" s="11">
        <f>G177+J177</f>
        <v>22940.093659392005</v>
      </c>
      <c r="L177" s="14"/>
      <c r="M177" s="14"/>
    </row>
    <row r="178" spans="1:13" ht="28.5">
      <c r="A178" s="9" t="s">
        <v>178</v>
      </c>
      <c r="B178" s="4" t="s">
        <v>3</v>
      </c>
      <c r="C178" s="6">
        <v>18087.84</v>
      </c>
      <c r="D178" s="5">
        <f t="shared" si="12"/>
        <v>1340.3089439999999</v>
      </c>
      <c r="E178" s="7">
        <f t="shared" si="13"/>
        <v>16747.531056</v>
      </c>
      <c r="F178" s="10">
        <f t="shared" si="14"/>
        <v>669.90124223999999</v>
      </c>
      <c r="G178" s="11">
        <f t="shared" si="15"/>
        <v>17417.432298240001</v>
      </c>
      <c r="H178" s="2"/>
      <c r="I178" s="2"/>
      <c r="J178" s="3">
        <f>G178*$H$2</f>
        <v>696.69729192960006</v>
      </c>
      <c r="K178" s="11">
        <f>G178+J178</f>
        <v>18114.129590169599</v>
      </c>
      <c r="L178" s="14"/>
      <c r="M178" s="14"/>
    </row>
    <row r="179" spans="1:13">
      <c r="A179" s="9" t="s">
        <v>179</v>
      </c>
      <c r="B179" s="4" t="s">
        <v>3</v>
      </c>
      <c r="C179" s="6">
        <v>19164.600000000002</v>
      </c>
      <c r="D179" s="5">
        <f t="shared" si="12"/>
        <v>1420.0968600000001</v>
      </c>
      <c r="E179" s="7">
        <f t="shared" si="13"/>
        <v>17744.503140000001</v>
      </c>
      <c r="F179" s="10">
        <f t="shared" si="14"/>
        <v>709.78012560000002</v>
      </c>
      <c r="G179" s="11">
        <f t="shared" si="15"/>
        <v>18454.283265599999</v>
      </c>
      <c r="H179" s="2"/>
      <c r="I179" s="2"/>
      <c r="J179" s="3">
        <f>G179*$H$2</f>
        <v>738.17133062400001</v>
      </c>
      <c r="K179" s="11">
        <f>G179+J179</f>
        <v>19192.454596224001</v>
      </c>
      <c r="L179" s="14"/>
      <c r="M179" s="14"/>
    </row>
    <row r="180" spans="1:13">
      <c r="A180" s="9" t="s">
        <v>180</v>
      </c>
      <c r="B180" s="4" t="s">
        <v>3</v>
      </c>
      <c r="C180" s="6">
        <v>17010</v>
      </c>
      <c r="D180" s="5">
        <f t="shared" si="12"/>
        <v>1260.441</v>
      </c>
      <c r="E180" s="7">
        <f t="shared" si="13"/>
        <v>15749.558999999999</v>
      </c>
      <c r="F180" s="10">
        <f t="shared" si="14"/>
        <v>629.98235999999997</v>
      </c>
      <c r="G180" s="11">
        <f t="shared" si="15"/>
        <v>16379.541359999999</v>
      </c>
      <c r="H180" s="2"/>
      <c r="I180" s="2"/>
      <c r="J180" s="3">
        <f>G180*$H$2</f>
        <v>655.18165439999996</v>
      </c>
      <c r="K180" s="11">
        <f>G180+J180</f>
        <v>17034.723014399999</v>
      </c>
      <c r="L180" s="14"/>
      <c r="M180" s="14"/>
    </row>
    <row r="181" spans="1:13">
      <c r="A181" s="9" t="s">
        <v>181</v>
      </c>
      <c r="B181" s="4" t="s">
        <v>3</v>
      </c>
      <c r="C181" s="6">
        <v>8330.0400000000009</v>
      </c>
      <c r="D181" s="5">
        <f t="shared" si="12"/>
        <v>617.25596400000006</v>
      </c>
      <c r="E181" s="7">
        <f t="shared" si="13"/>
        <v>7712.7840360000009</v>
      </c>
      <c r="F181" s="10">
        <f t="shared" si="14"/>
        <v>308.51136144000003</v>
      </c>
      <c r="G181" s="11">
        <f t="shared" si="15"/>
        <v>8021.2953974400007</v>
      </c>
      <c r="H181" s="2"/>
      <c r="I181" s="2"/>
      <c r="J181" s="3">
        <f>G181*$H$2</f>
        <v>320.85181589760003</v>
      </c>
      <c r="K181" s="11">
        <f>G181+J181</f>
        <v>8342.147213337601</v>
      </c>
      <c r="L181" s="14"/>
      <c r="M181" s="14"/>
    </row>
    <row r="182" spans="1:13" ht="30" customHeight="1">
      <c r="A182" s="9" t="s">
        <v>182</v>
      </c>
      <c r="B182" s="4" t="s">
        <v>3</v>
      </c>
      <c r="C182" s="6">
        <v>19845</v>
      </c>
      <c r="D182" s="5">
        <f t="shared" si="12"/>
        <v>1470.5145</v>
      </c>
      <c r="E182" s="7">
        <f t="shared" si="13"/>
        <v>18374.485499999999</v>
      </c>
      <c r="F182" s="10">
        <f t="shared" si="14"/>
        <v>734.97942</v>
      </c>
      <c r="G182" s="11">
        <f t="shared" si="15"/>
        <v>19109.464919999999</v>
      </c>
      <c r="H182" s="2"/>
      <c r="I182" s="2"/>
      <c r="J182" s="3">
        <f>G182*$H$2</f>
        <v>764.37859679999997</v>
      </c>
      <c r="K182" s="11">
        <f>G182+J182</f>
        <v>19873.8435168</v>
      </c>
      <c r="L182" s="14"/>
      <c r="M182" s="14"/>
    </row>
    <row r="183" spans="1:13">
      <c r="A183" s="9" t="s">
        <v>183</v>
      </c>
      <c r="B183" s="4" t="s">
        <v>3</v>
      </c>
      <c r="C183" s="6">
        <v>8330.0400000000009</v>
      </c>
      <c r="D183" s="5">
        <f t="shared" si="12"/>
        <v>617.25596400000006</v>
      </c>
      <c r="E183" s="7">
        <f t="shared" si="13"/>
        <v>7712.7840360000009</v>
      </c>
      <c r="F183" s="10">
        <f t="shared" si="14"/>
        <v>308.51136144000003</v>
      </c>
      <c r="G183" s="11">
        <f t="shared" si="15"/>
        <v>8021.2953974400007</v>
      </c>
      <c r="H183" s="2"/>
      <c r="I183" s="2"/>
      <c r="J183" s="3">
        <f>G183*$H$2</f>
        <v>320.85181589760003</v>
      </c>
      <c r="K183" s="11">
        <f>G183+J183</f>
        <v>8342.147213337601</v>
      </c>
      <c r="L183" s="14"/>
      <c r="M183" s="14"/>
    </row>
    <row r="184" spans="1:13">
      <c r="A184" s="9" t="s">
        <v>184</v>
      </c>
      <c r="B184" s="4" t="s">
        <v>3</v>
      </c>
      <c r="C184" s="6">
        <v>9072</v>
      </c>
      <c r="D184" s="5">
        <f t="shared" si="12"/>
        <v>672.23519999999996</v>
      </c>
      <c r="E184" s="7">
        <f t="shared" si="13"/>
        <v>8399.7648000000008</v>
      </c>
      <c r="F184" s="10">
        <f t="shared" si="14"/>
        <v>335.99059200000005</v>
      </c>
      <c r="G184" s="11">
        <f t="shared" si="15"/>
        <v>8735.7553920000009</v>
      </c>
      <c r="H184" s="2"/>
      <c r="I184" s="2"/>
      <c r="J184" s="3">
        <f>G184*$H$2</f>
        <v>349.43021568000006</v>
      </c>
      <c r="K184" s="11">
        <f>G184+J184</f>
        <v>9085.1856076800013</v>
      </c>
      <c r="L184" s="14"/>
      <c r="M184" s="14"/>
    </row>
    <row r="185" spans="1:13">
      <c r="A185" s="9" t="s">
        <v>185</v>
      </c>
      <c r="B185" s="4" t="s">
        <v>3</v>
      </c>
      <c r="C185" s="6">
        <v>8330.0400000000009</v>
      </c>
      <c r="D185" s="5">
        <f t="shared" si="12"/>
        <v>617.25596400000006</v>
      </c>
      <c r="E185" s="7">
        <f t="shared" si="13"/>
        <v>7712.7840360000009</v>
      </c>
      <c r="F185" s="10">
        <f t="shared" si="14"/>
        <v>308.51136144000003</v>
      </c>
      <c r="G185" s="11">
        <f t="shared" si="15"/>
        <v>8021.2953974400007</v>
      </c>
      <c r="H185" s="2"/>
      <c r="I185" s="2"/>
      <c r="J185" s="3">
        <f>G185*$H$2</f>
        <v>320.85181589760003</v>
      </c>
      <c r="K185" s="11">
        <f>G185+J185</f>
        <v>8342.147213337601</v>
      </c>
      <c r="L185" s="14"/>
      <c r="M185" s="14"/>
    </row>
    <row r="186" spans="1:13">
      <c r="A186" s="9" t="s">
        <v>186</v>
      </c>
      <c r="B186" s="4" t="s">
        <v>3</v>
      </c>
      <c r="C186" s="6">
        <v>17010</v>
      </c>
      <c r="D186" s="5">
        <f t="shared" si="12"/>
        <v>1260.441</v>
      </c>
      <c r="E186" s="7">
        <f t="shared" si="13"/>
        <v>15749.558999999999</v>
      </c>
      <c r="F186" s="10">
        <f t="shared" si="14"/>
        <v>629.98235999999997</v>
      </c>
      <c r="G186" s="11">
        <f t="shared" si="15"/>
        <v>16379.541359999999</v>
      </c>
      <c r="H186" s="2"/>
      <c r="I186" s="2"/>
      <c r="J186" s="3">
        <f>G186*$H$2</f>
        <v>655.18165439999996</v>
      </c>
      <c r="K186" s="11">
        <f>G186+J186</f>
        <v>17034.723014399999</v>
      </c>
      <c r="L186" s="14"/>
      <c r="M186" s="14"/>
    </row>
    <row r="187" spans="1:13" ht="31.5" customHeight="1">
      <c r="A187" s="9" t="s">
        <v>187</v>
      </c>
      <c r="B187" s="4" t="s">
        <v>3</v>
      </c>
      <c r="C187" s="6">
        <v>381534.84</v>
      </c>
      <c r="D187" s="5">
        <f t="shared" si="12"/>
        <v>28271.731644000003</v>
      </c>
      <c r="E187" s="7">
        <f t="shared" si="13"/>
        <v>353263.10835600004</v>
      </c>
      <c r="F187" s="10">
        <f t="shared" si="14"/>
        <v>14130.524334240003</v>
      </c>
      <c r="G187" s="11">
        <f t="shared" si="15"/>
        <v>367393.63269024005</v>
      </c>
      <c r="H187" s="2"/>
      <c r="I187" s="2"/>
      <c r="J187" s="3">
        <f>G187*$H$2</f>
        <v>14695.745307609603</v>
      </c>
      <c r="K187" s="11">
        <f>G187+J187</f>
        <v>382089.37799784966</v>
      </c>
      <c r="L187" s="14"/>
      <c r="M187" s="14"/>
    </row>
    <row r="188" spans="1:13">
      <c r="A188" s="9" t="s">
        <v>188</v>
      </c>
      <c r="B188" s="4" t="s">
        <v>3</v>
      </c>
      <c r="C188" s="6">
        <v>7938.0000000000009</v>
      </c>
      <c r="D188" s="5">
        <f t="shared" si="12"/>
        <v>588.20580000000007</v>
      </c>
      <c r="E188" s="7">
        <f t="shared" si="13"/>
        <v>7349.7942000000012</v>
      </c>
      <c r="F188" s="10">
        <f t="shared" si="14"/>
        <v>293.99176800000004</v>
      </c>
      <c r="G188" s="11">
        <f t="shared" si="15"/>
        <v>7643.785968000001</v>
      </c>
      <c r="H188" s="2"/>
      <c r="I188" s="2"/>
      <c r="J188" s="3">
        <f>G188*$H$2</f>
        <v>305.75143872000007</v>
      </c>
      <c r="K188" s="11">
        <f>G188+J188</f>
        <v>7949.5374067200009</v>
      </c>
      <c r="L188" s="14"/>
      <c r="M188" s="14"/>
    </row>
    <row r="189" spans="1:13">
      <c r="A189" s="9" t="s">
        <v>189</v>
      </c>
      <c r="B189" s="4" t="s">
        <v>3</v>
      </c>
      <c r="C189" s="6">
        <v>9072</v>
      </c>
      <c r="D189" s="5">
        <f t="shared" si="12"/>
        <v>672.23519999999996</v>
      </c>
      <c r="E189" s="7">
        <f t="shared" si="13"/>
        <v>8399.7648000000008</v>
      </c>
      <c r="F189" s="10">
        <f t="shared" si="14"/>
        <v>335.99059200000005</v>
      </c>
      <c r="G189" s="11">
        <f t="shared" si="15"/>
        <v>8735.7553920000009</v>
      </c>
      <c r="H189" s="2"/>
      <c r="I189" s="2"/>
      <c r="J189" s="3">
        <f>G189*$H$2</f>
        <v>349.43021568000006</v>
      </c>
      <c r="K189" s="11">
        <f>G189+J189</f>
        <v>9085.1856076800013</v>
      </c>
      <c r="L189" s="14"/>
      <c r="M189" s="14"/>
    </row>
    <row r="190" spans="1:13">
      <c r="A190" s="9" t="s">
        <v>190</v>
      </c>
      <c r="B190" s="4" t="s">
        <v>3</v>
      </c>
      <c r="C190" s="6">
        <v>390096</v>
      </c>
      <c r="D190" s="5">
        <f t="shared" si="12"/>
        <v>28906.113600000001</v>
      </c>
      <c r="E190" s="7">
        <f t="shared" si="13"/>
        <v>361189.88640000002</v>
      </c>
      <c r="F190" s="10">
        <f t="shared" si="14"/>
        <v>14447.595456000001</v>
      </c>
      <c r="G190" s="11">
        <f t="shared" si="15"/>
        <v>375637.48185600003</v>
      </c>
      <c r="H190" s="2"/>
      <c r="I190" s="2"/>
      <c r="J190" s="3">
        <f>G190*$H$2</f>
        <v>15025.499274240001</v>
      </c>
      <c r="K190" s="11">
        <f>G190+J190</f>
        <v>390662.98113024002</v>
      </c>
      <c r="L190" s="14"/>
      <c r="M190" s="14"/>
    </row>
    <row r="191" spans="1:13">
      <c r="A191" s="9" t="s">
        <v>191</v>
      </c>
      <c r="B191" s="4" t="s">
        <v>3</v>
      </c>
      <c r="C191" s="6">
        <v>47628</v>
      </c>
      <c r="D191" s="5">
        <f t="shared" si="12"/>
        <v>3529.2348000000002</v>
      </c>
      <c r="E191" s="7">
        <f t="shared" si="13"/>
        <v>44098.765200000002</v>
      </c>
      <c r="F191" s="10">
        <f t="shared" si="14"/>
        <v>1763.9506080000001</v>
      </c>
      <c r="G191" s="11">
        <f t="shared" si="15"/>
        <v>45862.715808000001</v>
      </c>
      <c r="H191" s="2"/>
      <c r="I191" s="2"/>
      <c r="J191" s="3">
        <f>G191*$H$2</f>
        <v>1834.5086323200001</v>
      </c>
      <c r="K191" s="11">
        <f>G191+J191</f>
        <v>47697.224440320002</v>
      </c>
      <c r="L191" s="14"/>
      <c r="M191" s="14"/>
    </row>
    <row r="192" spans="1:13" ht="28.5">
      <c r="A192" s="9" t="s">
        <v>192</v>
      </c>
      <c r="B192" s="4" t="s">
        <v>3</v>
      </c>
      <c r="C192" s="6">
        <v>9072</v>
      </c>
      <c r="D192" s="5">
        <f t="shared" si="12"/>
        <v>672.23519999999996</v>
      </c>
      <c r="E192" s="7">
        <f t="shared" si="13"/>
        <v>8399.7648000000008</v>
      </c>
      <c r="F192" s="10">
        <f t="shared" si="14"/>
        <v>335.99059200000005</v>
      </c>
      <c r="G192" s="11">
        <f t="shared" si="15"/>
        <v>8735.7553920000009</v>
      </c>
      <c r="H192" s="2"/>
      <c r="I192" s="2"/>
      <c r="J192" s="3">
        <f>G192*$H$2</f>
        <v>349.43021568000006</v>
      </c>
      <c r="K192" s="11">
        <f>G192+J192</f>
        <v>9085.1856076800013</v>
      </c>
      <c r="L192" s="14"/>
      <c r="M192" s="14"/>
    </row>
    <row r="193" spans="1:13">
      <c r="A193" s="9" t="s">
        <v>193</v>
      </c>
      <c r="B193" s="4" t="s">
        <v>3</v>
      </c>
      <c r="C193" s="6">
        <v>111132.00000000001</v>
      </c>
      <c r="D193" s="5">
        <f t="shared" si="12"/>
        <v>8234.8812000000016</v>
      </c>
      <c r="E193" s="7">
        <f t="shared" si="13"/>
        <v>102897.11880000001</v>
      </c>
      <c r="F193" s="10">
        <f t="shared" si="14"/>
        <v>4115.8847520000008</v>
      </c>
      <c r="G193" s="11">
        <f t="shared" si="15"/>
        <v>107013.00355200001</v>
      </c>
      <c r="H193" s="2"/>
      <c r="I193" s="2"/>
      <c r="J193" s="3">
        <f>G193*$H$2</f>
        <v>4280.5201420800004</v>
      </c>
      <c r="K193" s="11">
        <f>G193+J193</f>
        <v>111293.52369408001</v>
      </c>
      <c r="L193" s="14"/>
      <c r="M193" s="14"/>
    </row>
    <row r="194" spans="1:13">
      <c r="A194" s="9" t="s">
        <v>194</v>
      </c>
      <c r="B194" s="4" t="s">
        <v>3</v>
      </c>
      <c r="C194" s="6">
        <v>15876.000000000002</v>
      </c>
      <c r="D194" s="5">
        <f t="shared" si="12"/>
        <v>1176.4116000000001</v>
      </c>
      <c r="E194" s="7">
        <f t="shared" si="13"/>
        <v>14699.588400000002</v>
      </c>
      <c r="F194" s="10">
        <f t="shared" si="14"/>
        <v>587.98353600000007</v>
      </c>
      <c r="G194" s="11">
        <f t="shared" si="15"/>
        <v>15287.571936000002</v>
      </c>
      <c r="H194" s="2"/>
      <c r="I194" s="2"/>
      <c r="J194" s="3">
        <f>G194*$H$2</f>
        <v>611.50287744000013</v>
      </c>
      <c r="K194" s="11">
        <f>G194+J194</f>
        <v>15899.074813440002</v>
      </c>
      <c r="L194" s="14"/>
      <c r="M194" s="14"/>
    </row>
    <row r="195" spans="1:13" ht="15.75" customHeight="1">
      <c r="A195" s="9" t="s">
        <v>195</v>
      </c>
      <c r="B195" s="4" t="s">
        <v>3</v>
      </c>
      <c r="C195" s="6">
        <v>7484.4000000000005</v>
      </c>
      <c r="D195" s="5">
        <f t="shared" si="12"/>
        <v>554.59404000000006</v>
      </c>
      <c r="E195" s="7">
        <f t="shared" si="13"/>
        <v>6929.8059600000006</v>
      </c>
      <c r="F195" s="10">
        <f t="shared" si="14"/>
        <v>277.19223840000001</v>
      </c>
      <c r="G195" s="11">
        <f t="shared" si="15"/>
        <v>7206.9981984000005</v>
      </c>
      <c r="H195" s="2"/>
      <c r="I195" s="2"/>
      <c r="J195" s="3">
        <f>G195*$H$2</f>
        <v>288.27992793600004</v>
      </c>
      <c r="K195" s="11">
        <f>G195+J195</f>
        <v>7495.2781263360002</v>
      </c>
      <c r="L195" s="14"/>
      <c r="M195" s="14"/>
    </row>
    <row r="196" spans="1:13">
      <c r="A196" s="9" t="s">
        <v>196</v>
      </c>
      <c r="B196" s="4" t="s">
        <v>3</v>
      </c>
      <c r="C196" s="6">
        <v>6350.4000000000005</v>
      </c>
      <c r="D196" s="5">
        <f t="shared" si="12"/>
        <v>470.56464000000005</v>
      </c>
      <c r="E196" s="7">
        <f t="shared" si="13"/>
        <v>5879.8353600000009</v>
      </c>
      <c r="F196" s="10">
        <f t="shared" si="14"/>
        <v>235.19341440000005</v>
      </c>
      <c r="G196" s="11">
        <f t="shared" si="15"/>
        <v>6115.0287744000007</v>
      </c>
      <c r="H196" s="2"/>
      <c r="I196" s="2"/>
      <c r="J196" s="3">
        <f>G196*$H$2</f>
        <v>244.60115097600004</v>
      </c>
      <c r="K196" s="11">
        <f>G196+J196</f>
        <v>6359.6299253760008</v>
      </c>
      <c r="L196" s="14"/>
      <c r="M196" s="14"/>
    </row>
    <row r="197" spans="1:13" ht="31.5" customHeight="1">
      <c r="A197" s="9" t="s">
        <v>197</v>
      </c>
      <c r="B197" s="4" t="s">
        <v>3</v>
      </c>
      <c r="C197" s="6">
        <v>687771</v>
      </c>
      <c r="D197" s="5">
        <f t="shared" si="12"/>
        <v>50963.831100000003</v>
      </c>
      <c r="E197" s="7">
        <f t="shared" si="13"/>
        <v>636807.16890000005</v>
      </c>
      <c r="F197" s="10">
        <f t="shared" si="14"/>
        <v>25472.286756000001</v>
      </c>
      <c r="G197" s="11">
        <f t="shared" si="15"/>
        <v>662279.45565600006</v>
      </c>
      <c r="H197" s="2"/>
      <c r="I197" s="2"/>
      <c r="J197" s="3">
        <f>G197*$H$2</f>
        <v>26491.178226240005</v>
      </c>
      <c r="K197" s="11">
        <f>G197+J197</f>
        <v>688770.63388224004</v>
      </c>
      <c r="L197" s="14"/>
      <c r="M197" s="14"/>
    </row>
    <row r="198" spans="1:13" ht="29.25" customHeight="1">
      <c r="A198" s="9" t="s">
        <v>198</v>
      </c>
      <c r="B198" s="4" t="s">
        <v>3</v>
      </c>
      <c r="C198" s="6">
        <v>266141.16000000003</v>
      </c>
      <c r="D198" s="5">
        <f t="shared" si="12"/>
        <v>19721.059956000001</v>
      </c>
      <c r="E198" s="7">
        <f t="shared" si="13"/>
        <v>246420.10004400002</v>
      </c>
      <c r="F198" s="10">
        <f t="shared" si="14"/>
        <v>9856.8040017600015</v>
      </c>
      <c r="G198" s="11">
        <f t="shared" si="15"/>
        <v>256276.90404576002</v>
      </c>
      <c r="H198" s="2"/>
      <c r="I198" s="2"/>
      <c r="J198" s="3">
        <f>G198*$H$2</f>
        <v>10251.0761618304</v>
      </c>
      <c r="K198" s="11">
        <f>G198+J198</f>
        <v>266527.98020759044</v>
      </c>
      <c r="L198" s="14"/>
      <c r="M198" s="14"/>
    </row>
    <row r="199" spans="1:13" ht="14.25" customHeight="1">
      <c r="A199" s="9" t="s">
        <v>199</v>
      </c>
      <c r="B199" s="4" t="s">
        <v>3</v>
      </c>
      <c r="C199" s="6">
        <v>59081.4</v>
      </c>
      <c r="D199" s="5">
        <f t="shared" si="12"/>
        <v>4377.93174</v>
      </c>
      <c r="E199" s="7">
        <f t="shared" si="13"/>
        <v>54703.468260000001</v>
      </c>
      <c r="F199" s="10">
        <f t="shared" si="14"/>
        <v>2188.1387304</v>
      </c>
      <c r="G199" s="11">
        <f t="shared" si="15"/>
        <v>56891.606990400003</v>
      </c>
      <c r="H199" s="2"/>
      <c r="I199" s="2"/>
      <c r="J199" s="3">
        <f>G199*$H$2</f>
        <v>2275.6642796160004</v>
      </c>
      <c r="K199" s="11">
        <f>G199+J199</f>
        <v>59167.271270016005</v>
      </c>
      <c r="L199" s="14"/>
      <c r="M199" s="14"/>
    </row>
    <row r="200" spans="1:13">
      <c r="A200" s="9" t="s">
        <v>200</v>
      </c>
      <c r="B200" s="4" t="s">
        <v>3</v>
      </c>
      <c r="C200" s="6">
        <v>111925.8</v>
      </c>
      <c r="D200" s="5">
        <f t="shared" si="12"/>
        <v>8293.7017799999994</v>
      </c>
      <c r="E200" s="7">
        <f t="shared" si="13"/>
        <v>103632.09822</v>
      </c>
      <c r="F200" s="10">
        <f t="shared" si="14"/>
        <v>4145.2839288000005</v>
      </c>
      <c r="G200" s="11">
        <f t="shared" si="15"/>
        <v>107777.3821488</v>
      </c>
      <c r="H200" s="2"/>
      <c r="I200" s="2"/>
      <c r="J200" s="3">
        <f>G200*$H$2</f>
        <v>4311.0952859520003</v>
      </c>
      <c r="K200" s="11">
        <f>G200+J200</f>
        <v>112088.477434752</v>
      </c>
      <c r="L200" s="14"/>
      <c r="M200" s="14"/>
    </row>
    <row r="201" spans="1:13" ht="28.5">
      <c r="A201" s="9" t="s">
        <v>201</v>
      </c>
      <c r="B201" s="4" t="s">
        <v>3</v>
      </c>
      <c r="C201" s="6">
        <v>35551.440000000002</v>
      </c>
      <c r="D201" s="5">
        <f t="shared" si="12"/>
        <v>2634.3617039999999</v>
      </c>
      <c r="E201" s="7">
        <f t="shared" si="13"/>
        <v>32917.078296</v>
      </c>
      <c r="F201" s="10">
        <f t="shared" si="14"/>
        <v>1316.68313184</v>
      </c>
      <c r="G201" s="11">
        <f t="shared" si="15"/>
        <v>34233.76142784</v>
      </c>
      <c r="H201" s="2"/>
      <c r="I201" s="2"/>
      <c r="J201" s="3">
        <f>G201*$H$2</f>
        <v>1369.3504571136</v>
      </c>
      <c r="K201" s="11">
        <f>G201+J201</f>
        <v>35603.1118849536</v>
      </c>
      <c r="L201" s="14"/>
      <c r="M201" s="14"/>
    </row>
    <row r="202" spans="1:13">
      <c r="A202" s="9" t="s">
        <v>202</v>
      </c>
      <c r="B202" s="4" t="s">
        <v>3</v>
      </c>
      <c r="C202" s="6">
        <v>89926.200000000012</v>
      </c>
      <c r="D202" s="5">
        <f t="shared" si="12"/>
        <v>6663.5314200000012</v>
      </c>
      <c r="E202" s="7">
        <f t="shared" si="13"/>
        <v>83262.668580000012</v>
      </c>
      <c r="F202" s="10">
        <f t="shared" si="14"/>
        <v>3330.5067432000005</v>
      </c>
      <c r="G202" s="11">
        <f t="shared" si="15"/>
        <v>86593.175323200019</v>
      </c>
      <c r="H202" s="2"/>
      <c r="I202" s="2"/>
      <c r="J202" s="3">
        <f>G202*$H$2</f>
        <v>3463.7270129280009</v>
      </c>
      <c r="K202" s="11">
        <f>G202+J202</f>
        <v>90056.902336128027</v>
      </c>
      <c r="L202" s="14"/>
      <c r="M202" s="14"/>
    </row>
    <row r="203" spans="1:13">
      <c r="A203" s="9" t="s">
        <v>203</v>
      </c>
      <c r="B203" s="4" t="s">
        <v>3</v>
      </c>
      <c r="C203" s="6">
        <v>69612.48000000001</v>
      </c>
      <c r="D203" s="5">
        <f t="shared" si="12"/>
        <v>5158.2847680000004</v>
      </c>
      <c r="E203" s="7">
        <f t="shared" si="13"/>
        <v>64454.195232000013</v>
      </c>
      <c r="F203" s="10">
        <f t="shared" si="14"/>
        <v>2578.1678092800007</v>
      </c>
      <c r="G203" s="11">
        <f t="shared" si="15"/>
        <v>67032.363041280012</v>
      </c>
      <c r="H203" s="2"/>
      <c r="I203" s="2"/>
      <c r="J203" s="3">
        <f>G203*$H$2</f>
        <v>2681.2945216512007</v>
      </c>
      <c r="K203" s="11">
        <f>G203+J203</f>
        <v>69713.657562931214</v>
      </c>
      <c r="L203" s="14"/>
      <c r="M203" s="14"/>
    </row>
    <row r="204" spans="1:13">
      <c r="A204" s="9" t="s">
        <v>204</v>
      </c>
      <c r="B204" s="4" t="s">
        <v>3</v>
      </c>
      <c r="C204" s="6">
        <v>59081.4</v>
      </c>
      <c r="D204" s="5">
        <f t="shared" si="12"/>
        <v>4377.93174</v>
      </c>
      <c r="E204" s="7">
        <f t="shared" si="13"/>
        <v>54703.468260000001</v>
      </c>
      <c r="F204" s="10">
        <f t="shared" si="14"/>
        <v>2188.1387304</v>
      </c>
      <c r="G204" s="11">
        <f t="shared" si="15"/>
        <v>56891.606990400003</v>
      </c>
      <c r="H204" s="2"/>
      <c r="I204" s="2"/>
      <c r="J204" s="3">
        <f>G204*$H$2</f>
        <v>2275.6642796160004</v>
      </c>
      <c r="K204" s="11">
        <f>G204+J204</f>
        <v>59167.271270016005</v>
      </c>
      <c r="L204" s="14"/>
      <c r="M204" s="14"/>
    </row>
    <row r="205" spans="1:13">
      <c r="A205" s="9" t="s">
        <v>205</v>
      </c>
      <c r="B205" s="4" t="s">
        <v>3</v>
      </c>
      <c r="C205" s="6">
        <v>4649.4000000000005</v>
      </c>
      <c r="D205" s="5">
        <f t="shared" si="12"/>
        <v>344.52054000000004</v>
      </c>
      <c r="E205" s="7">
        <f t="shared" si="13"/>
        <v>4304.8794600000001</v>
      </c>
      <c r="F205" s="10">
        <f t="shared" si="14"/>
        <v>172.1951784</v>
      </c>
      <c r="G205" s="11">
        <f t="shared" si="15"/>
        <v>4477.0746384000004</v>
      </c>
      <c r="H205" s="2"/>
      <c r="I205" s="2"/>
      <c r="J205" s="3">
        <f>G205*$H$2</f>
        <v>179.08298553600002</v>
      </c>
      <c r="K205" s="11">
        <f>G205+J205</f>
        <v>4656.1576239360002</v>
      </c>
      <c r="L205" s="14"/>
      <c r="M205" s="14"/>
    </row>
    <row r="206" spans="1:13">
      <c r="A206" s="9" t="s">
        <v>206</v>
      </c>
      <c r="B206" s="4" t="s">
        <v>3</v>
      </c>
      <c r="C206" s="6">
        <v>18370.800000000003</v>
      </c>
      <c r="D206" s="5">
        <f t="shared" si="12"/>
        <v>1361.2762800000003</v>
      </c>
      <c r="E206" s="7">
        <f t="shared" si="13"/>
        <v>17009.523720000001</v>
      </c>
      <c r="F206" s="10">
        <f t="shared" si="14"/>
        <v>680.38094880000006</v>
      </c>
      <c r="G206" s="11">
        <f t="shared" si="15"/>
        <v>17689.904668800002</v>
      </c>
      <c r="H206" s="2"/>
      <c r="I206" s="2"/>
      <c r="J206" s="3">
        <f>G206*$H$2</f>
        <v>707.59618675200011</v>
      </c>
      <c r="K206" s="11">
        <f>G206+J206</f>
        <v>18397.500855552003</v>
      </c>
      <c r="L206" s="14"/>
      <c r="M206" s="14"/>
    </row>
    <row r="207" spans="1:13">
      <c r="A207" s="9" t="s">
        <v>207</v>
      </c>
      <c r="B207" s="4" t="s">
        <v>3</v>
      </c>
      <c r="C207" s="6">
        <v>5785.56</v>
      </c>
      <c r="D207" s="5">
        <f t="shared" si="12"/>
        <v>428.70999600000005</v>
      </c>
      <c r="E207" s="7">
        <f t="shared" si="13"/>
        <v>5356.8500039999999</v>
      </c>
      <c r="F207" s="10">
        <f t="shared" si="14"/>
        <v>214.27400016000001</v>
      </c>
      <c r="G207" s="11">
        <f t="shared" si="15"/>
        <v>5571.1240041599995</v>
      </c>
      <c r="H207" s="2"/>
      <c r="I207" s="2"/>
      <c r="J207" s="3">
        <f>G207*$H$2</f>
        <v>222.84496016639997</v>
      </c>
      <c r="K207" s="11">
        <f>G207+J207</f>
        <v>5793.9689643263991</v>
      </c>
      <c r="L207" s="14"/>
      <c r="M207" s="14"/>
    </row>
    <row r="208" spans="1:13">
      <c r="A208" s="9" t="s">
        <v>208</v>
      </c>
      <c r="B208" s="4" t="s">
        <v>3</v>
      </c>
      <c r="C208" s="6">
        <v>8675.6400000000012</v>
      </c>
      <c r="D208" s="5">
        <f t="shared" si="12"/>
        <v>642.86492400000009</v>
      </c>
      <c r="E208" s="7">
        <f t="shared" si="13"/>
        <v>8032.7750760000008</v>
      </c>
      <c r="F208" s="10">
        <f t="shared" si="14"/>
        <v>321.31100304000006</v>
      </c>
      <c r="G208" s="11">
        <f t="shared" si="15"/>
        <v>8354.0860790400002</v>
      </c>
      <c r="H208" s="2"/>
      <c r="I208" s="2"/>
      <c r="J208" s="3">
        <f>G208*$H$2</f>
        <v>334.16344316160001</v>
      </c>
      <c r="K208" s="11">
        <f>G208+J208</f>
        <v>8688.2495222016005</v>
      </c>
      <c r="L208" s="14"/>
      <c r="M208" s="14"/>
    </row>
    <row r="209" spans="1:13">
      <c r="A209" s="9" t="s">
        <v>209</v>
      </c>
      <c r="B209" s="4" t="s">
        <v>3</v>
      </c>
      <c r="C209" s="6">
        <v>15151.320000000002</v>
      </c>
      <c r="D209" s="5">
        <f t="shared" si="12"/>
        <v>1122.7128120000002</v>
      </c>
      <c r="E209" s="7">
        <f t="shared" si="13"/>
        <v>14028.607188000002</v>
      </c>
      <c r="F209" s="10">
        <f t="shared" si="14"/>
        <v>561.14428752000003</v>
      </c>
      <c r="G209" s="11">
        <f t="shared" si="15"/>
        <v>14589.751475520003</v>
      </c>
      <c r="H209" s="2"/>
      <c r="I209" s="2"/>
      <c r="J209" s="3">
        <f>G209*$H$2</f>
        <v>583.59005902080014</v>
      </c>
      <c r="K209" s="11">
        <f>G209+J209</f>
        <v>15173.341534540803</v>
      </c>
      <c r="L209" s="14"/>
      <c r="M209" s="14"/>
    </row>
    <row r="210" spans="1:13">
      <c r="A210" s="9" t="s">
        <v>210</v>
      </c>
      <c r="B210" s="4" t="s">
        <v>3</v>
      </c>
      <c r="C210" s="6">
        <v>9979.2000000000007</v>
      </c>
      <c r="D210" s="5">
        <f t="shared" si="12"/>
        <v>739.45872000000008</v>
      </c>
      <c r="E210" s="7">
        <f t="shared" si="13"/>
        <v>9239.7412800000002</v>
      </c>
      <c r="F210" s="10">
        <f t="shared" si="14"/>
        <v>369.58965119999999</v>
      </c>
      <c r="G210" s="11">
        <f t="shared" si="15"/>
        <v>9609.3309312000001</v>
      </c>
      <c r="H210" s="2"/>
      <c r="I210" s="2"/>
      <c r="J210" s="3">
        <f>G210*$H$2</f>
        <v>384.37323724800001</v>
      </c>
      <c r="K210" s="11">
        <f>G210+J210</f>
        <v>9993.7041684480009</v>
      </c>
      <c r="L210" s="14"/>
      <c r="M210" s="14"/>
    </row>
    <row r="211" spans="1:13" ht="28.5">
      <c r="A211" s="9" t="s">
        <v>211</v>
      </c>
      <c r="B211" s="4" t="s">
        <v>3</v>
      </c>
      <c r="C211" s="6">
        <v>34020</v>
      </c>
      <c r="D211" s="5">
        <f t="shared" si="12"/>
        <v>2520.8820000000001</v>
      </c>
      <c r="E211" s="7">
        <f t="shared" si="13"/>
        <v>31499.117999999999</v>
      </c>
      <c r="F211" s="10">
        <f t="shared" si="14"/>
        <v>1259.9647199999999</v>
      </c>
      <c r="G211" s="11">
        <f t="shared" si="15"/>
        <v>32759.082719999999</v>
      </c>
      <c r="H211" s="2"/>
      <c r="I211" s="2"/>
      <c r="J211" s="3">
        <f>G211*$H$2</f>
        <v>1310.3633087999999</v>
      </c>
      <c r="K211" s="11">
        <f>G211+J211</f>
        <v>34069.446028799997</v>
      </c>
      <c r="L211" s="14"/>
      <c r="M211" s="14"/>
    </row>
    <row r="212" spans="1:13">
      <c r="A212" s="9" t="s">
        <v>212</v>
      </c>
      <c r="B212" s="4" t="s">
        <v>3</v>
      </c>
      <c r="C212" s="6">
        <v>24967.440000000002</v>
      </c>
      <c r="D212" s="5">
        <f t="shared" si="12"/>
        <v>1850.0873040000001</v>
      </c>
      <c r="E212" s="7">
        <f t="shared" si="13"/>
        <v>23117.352696000002</v>
      </c>
      <c r="F212" s="10">
        <f t="shared" si="14"/>
        <v>924.69410784000013</v>
      </c>
      <c r="G212" s="11">
        <f t="shared" si="15"/>
        <v>24042.046803840003</v>
      </c>
      <c r="H212" s="2"/>
      <c r="I212" s="2"/>
      <c r="J212" s="3">
        <f>G212*$H$2</f>
        <v>961.68187215360012</v>
      </c>
      <c r="K212" s="11">
        <f>G212+J212</f>
        <v>25003.728675993603</v>
      </c>
      <c r="L212" s="14"/>
      <c r="M212" s="14"/>
    </row>
    <row r="213" spans="1:13" ht="29.25" customHeight="1">
      <c r="A213" s="9" t="s">
        <v>213</v>
      </c>
      <c r="B213" s="4" t="s">
        <v>3</v>
      </c>
      <c r="C213" s="6">
        <v>415044</v>
      </c>
      <c r="D213" s="5">
        <f t="shared" si="12"/>
        <v>30754.760399999999</v>
      </c>
      <c r="E213" s="7">
        <f t="shared" si="13"/>
        <v>384289.23959999997</v>
      </c>
      <c r="F213" s="10">
        <f t="shared" si="14"/>
        <v>15371.569583999999</v>
      </c>
      <c r="G213" s="11">
        <f t="shared" si="15"/>
        <v>399660.80918399995</v>
      </c>
      <c r="H213" s="2"/>
      <c r="I213" s="2"/>
      <c r="J213" s="3">
        <f>G213*$H$2</f>
        <v>15986.432367359999</v>
      </c>
      <c r="K213" s="11">
        <f>G213+J213</f>
        <v>415647.24155135994</v>
      </c>
      <c r="L213" s="14"/>
      <c r="M213" s="14"/>
    </row>
    <row r="214" spans="1:13" ht="28.5">
      <c r="A214" s="9" t="s">
        <v>214</v>
      </c>
      <c r="B214" s="4" t="s">
        <v>3</v>
      </c>
      <c r="C214" s="6">
        <v>21092.400000000001</v>
      </c>
      <c r="D214" s="5">
        <f t="shared" ref="D214:D259" si="16">C214*7.41%</f>
        <v>1562.9468400000001</v>
      </c>
      <c r="E214" s="7">
        <f t="shared" ref="E214:E259" si="17">C214-D214</f>
        <v>19529.453160000001</v>
      </c>
      <c r="F214" s="10">
        <f t="shared" ref="F214:F259" si="18">E214*4%</f>
        <v>781.17812640000011</v>
      </c>
      <c r="G214" s="11">
        <f t="shared" ref="G214:G259" si="19">E214+F214</f>
        <v>20310.631286399999</v>
      </c>
      <c r="H214" s="2"/>
      <c r="I214" s="2"/>
      <c r="J214" s="3">
        <f>G214*$H$2</f>
        <v>812.42525145599996</v>
      </c>
      <c r="K214" s="11">
        <f>G214+J214</f>
        <v>21123.056537855999</v>
      </c>
      <c r="L214" s="14"/>
      <c r="M214" s="14"/>
    </row>
    <row r="215" spans="1:13">
      <c r="A215" s="9" t="s">
        <v>215</v>
      </c>
      <c r="B215" s="4" t="s">
        <v>3</v>
      </c>
      <c r="C215" s="6">
        <v>4762.8</v>
      </c>
      <c r="D215" s="5">
        <f t="shared" si="16"/>
        <v>352.92347999999998</v>
      </c>
      <c r="E215" s="7">
        <f t="shared" si="17"/>
        <v>4409.8765199999998</v>
      </c>
      <c r="F215" s="10">
        <f t="shared" si="18"/>
        <v>176.39506079999998</v>
      </c>
      <c r="G215" s="11">
        <f t="shared" si="19"/>
        <v>4586.2715807999994</v>
      </c>
      <c r="H215" s="2"/>
      <c r="I215" s="2"/>
      <c r="J215" s="3">
        <f>G215*$H$2</f>
        <v>183.45086323199999</v>
      </c>
      <c r="K215" s="11">
        <f>G215+J215</f>
        <v>4769.7224440319997</v>
      </c>
      <c r="L215" s="14"/>
      <c r="M215" s="14"/>
    </row>
    <row r="216" spans="1:13" ht="28.5">
      <c r="A216" s="9" t="s">
        <v>216</v>
      </c>
      <c r="B216" s="4" t="s">
        <v>3</v>
      </c>
      <c r="C216" s="6">
        <v>3526.2000000000003</v>
      </c>
      <c r="D216" s="5">
        <f t="shared" si="16"/>
        <v>261.29142000000002</v>
      </c>
      <c r="E216" s="7">
        <f t="shared" si="17"/>
        <v>3264.9085800000003</v>
      </c>
      <c r="F216" s="10">
        <f t="shared" si="18"/>
        <v>130.59634320000001</v>
      </c>
      <c r="G216" s="11">
        <f t="shared" si="19"/>
        <v>3395.5049232000001</v>
      </c>
      <c r="H216" s="2"/>
      <c r="I216" s="2"/>
      <c r="J216" s="3">
        <f>G216*$H$2</f>
        <v>135.820196928</v>
      </c>
      <c r="K216" s="11">
        <f>G216+J216</f>
        <v>3531.325120128</v>
      </c>
      <c r="L216" s="14"/>
      <c r="M216" s="14"/>
    </row>
    <row r="217" spans="1:13" ht="28.5">
      <c r="A217" s="9" t="s">
        <v>217</v>
      </c>
      <c r="B217" s="4" t="s">
        <v>3</v>
      </c>
      <c r="C217" s="6">
        <v>3515.4</v>
      </c>
      <c r="D217" s="5">
        <f t="shared" si="16"/>
        <v>260.49114000000003</v>
      </c>
      <c r="E217" s="7">
        <f t="shared" si="17"/>
        <v>3254.90886</v>
      </c>
      <c r="F217" s="10">
        <f t="shared" si="18"/>
        <v>130.19635439999999</v>
      </c>
      <c r="G217" s="11">
        <f t="shared" si="19"/>
        <v>3385.1052144</v>
      </c>
      <c r="H217" s="2"/>
      <c r="I217" s="2"/>
      <c r="J217" s="3">
        <f>G217*$H$2</f>
        <v>135.404208576</v>
      </c>
      <c r="K217" s="11">
        <f>G217+J217</f>
        <v>3520.5094229760002</v>
      </c>
      <c r="L217" s="14"/>
      <c r="M217" s="14"/>
    </row>
    <row r="218" spans="1:13">
      <c r="A218" s="9" t="s">
        <v>218</v>
      </c>
      <c r="B218" s="4" t="s">
        <v>3</v>
      </c>
      <c r="C218" s="6">
        <v>10648.800000000001</v>
      </c>
      <c r="D218" s="5">
        <f t="shared" si="16"/>
        <v>789.07608000000005</v>
      </c>
      <c r="E218" s="7">
        <f t="shared" si="17"/>
        <v>9859.7239200000004</v>
      </c>
      <c r="F218" s="10">
        <f t="shared" si="18"/>
        <v>394.38895680000002</v>
      </c>
      <c r="G218" s="11">
        <f t="shared" si="19"/>
        <v>10254.1128768</v>
      </c>
      <c r="H218" s="2"/>
      <c r="I218" s="2"/>
      <c r="J218" s="3">
        <f>G218*$H$2</f>
        <v>410.16451507200003</v>
      </c>
      <c r="K218" s="11">
        <f>G218+J218</f>
        <v>10664.277391871999</v>
      </c>
      <c r="L218" s="14"/>
      <c r="M218" s="14"/>
    </row>
    <row r="219" spans="1:13">
      <c r="A219" s="9" t="s">
        <v>219</v>
      </c>
      <c r="B219" s="4" t="s">
        <v>3</v>
      </c>
      <c r="C219" s="6">
        <v>20412</v>
      </c>
      <c r="D219" s="5">
        <f t="shared" si="16"/>
        <v>1512.5291999999999</v>
      </c>
      <c r="E219" s="7">
        <f t="shared" si="17"/>
        <v>18899.470799999999</v>
      </c>
      <c r="F219" s="10">
        <f t="shared" si="18"/>
        <v>755.97883200000001</v>
      </c>
      <c r="G219" s="11">
        <f t="shared" si="19"/>
        <v>19655.449632</v>
      </c>
      <c r="H219" s="2"/>
      <c r="I219" s="2"/>
      <c r="J219" s="3">
        <f>G219*$H$2</f>
        <v>786.21798527999999</v>
      </c>
      <c r="K219" s="11">
        <f>G219+J219</f>
        <v>20441.66761728</v>
      </c>
      <c r="L219" s="14"/>
      <c r="M219" s="14"/>
    </row>
    <row r="220" spans="1:13">
      <c r="A220" s="9" t="s">
        <v>220</v>
      </c>
      <c r="B220" s="4" t="s">
        <v>3</v>
      </c>
      <c r="C220" s="6">
        <v>22680</v>
      </c>
      <c r="D220" s="5">
        <f t="shared" si="16"/>
        <v>1680.588</v>
      </c>
      <c r="E220" s="7">
        <f t="shared" si="17"/>
        <v>20999.412</v>
      </c>
      <c r="F220" s="10">
        <f t="shared" si="18"/>
        <v>839.97648000000004</v>
      </c>
      <c r="G220" s="11">
        <f t="shared" si="19"/>
        <v>21839.388480000001</v>
      </c>
      <c r="H220" s="2"/>
      <c r="I220" s="2"/>
      <c r="J220" s="3">
        <f>G220*$H$2</f>
        <v>873.57553920000009</v>
      </c>
      <c r="K220" s="11">
        <f>G220+J220</f>
        <v>22712.964019200001</v>
      </c>
      <c r="L220" s="14"/>
      <c r="M220" s="14"/>
    </row>
    <row r="221" spans="1:13">
      <c r="A221" s="9" t="s">
        <v>221</v>
      </c>
      <c r="B221" s="4" t="s">
        <v>3</v>
      </c>
      <c r="C221" s="6">
        <v>27216</v>
      </c>
      <c r="D221" s="5">
        <f t="shared" si="16"/>
        <v>2016.7056</v>
      </c>
      <c r="E221" s="7">
        <f t="shared" si="17"/>
        <v>25199.294399999999</v>
      </c>
      <c r="F221" s="10">
        <f t="shared" si="18"/>
        <v>1007.971776</v>
      </c>
      <c r="G221" s="11">
        <f t="shared" si="19"/>
        <v>26207.266175999997</v>
      </c>
      <c r="H221" s="2"/>
      <c r="I221" s="2"/>
      <c r="J221" s="3">
        <f>G221*$H$2</f>
        <v>1048.2906470399998</v>
      </c>
      <c r="K221" s="11">
        <f>G221+J221</f>
        <v>27255.556823039999</v>
      </c>
      <c r="L221" s="14"/>
      <c r="M221" s="14"/>
    </row>
    <row r="222" spans="1:13">
      <c r="A222" s="9" t="s">
        <v>222</v>
      </c>
      <c r="B222" s="4" t="s">
        <v>3</v>
      </c>
      <c r="C222" s="6">
        <v>454620.60000000003</v>
      </c>
      <c r="D222" s="5">
        <f t="shared" si="16"/>
        <v>33687.386460000002</v>
      </c>
      <c r="E222" s="7">
        <f t="shared" si="17"/>
        <v>420933.21354000003</v>
      </c>
      <c r="F222" s="10">
        <f t="shared" si="18"/>
        <v>16837.3285416</v>
      </c>
      <c r="G222" s="11">
        <f t="shared" si="19"/>
        <v>437770.54208160006</v>
      </c>
      <c r="H222" s="2"/>
      <c r="I222" s="2"/>
      <c r="J222" s="3">
        <f>G222*$H$2</f>
        <v>17510.821683264003</v>
      </c>
      <c r="K222" s="11">
        <f>G222+J222</f>
        <v>455281.36376486404</v>
      </c>
      <c r="L222" s="14"/>
      <c r="M222" s="14"/>
    </row>
    <row r="223" spans="1:13" ht="28.5">
      <c r="A223" s="9" t="s">
        <v>223</v>
      </c>
      <c r="B223" s="4" t="s">
        <v>3</v>
      </c>
      <c r="C223" s="6">
        <v>14515.2</v>
      </c>
      <c r="D223" s="5">
        <f t="shared" si="16"/>
        <v>1075.5763200000001</v>
      </c>
      <c r="E223" s="7">
        <f t="shared" si="17"/>
        <v>13439.623680000001</v>
      </c>
      <c r="F223" s="10">
        <f t="shared" si="18"/>
        <v>537.58494719999999</v>
      </c>
      <c r="G223" s="11">
        <f t="shared" si="19"/>
        <v>13977.208627200002</v>
      </c>
      <c r="H223" s="2"/>
      <c r="I223" s="2"/>
      <c r="J223" s="3">
        <f>G223*$H$2</f>
        <v>559.0883450880001</v>
      </c>
      <c r="K223" s="11">
        <f>G223+J223</f>
        <v>14536.296972288001</v>
      </c>
      <c r="L223" s="14"/>
      <c r="M223" s="14"/>
    </row>
    <row r="224" spans="1:13">
      <c r="A224" s="9" t="s">
        <v>224</v>
      </c>
      <c r="B224" s="4" t="s">
        <v>3</v>
      </c>
      <c r="C224" s="6">
        <v>14515.2</v>
      </c>
      <c r="D224" s="5">
        <f t="shared" si="16"/>
        <v>1075.5763200000001</v>
      </c>
      <c r="E224" s="7">
        <f t="shared" si="17"/>
        <v>13439.623680000001</v>
      </c>
      <c r="F224" s="10">
        <f t="shared" si="18"/>
        <v>537.58494719999999</v>
      </c>
      <c r="G224" s="11">
        <f t="shared" si="19"/>
        <v>13977.208627200002</v>
      </c>
      <c r="H224" s="2"/>
      <c r="I224" s="2"/>
      <c r="J224" s="3">
        <f>G224*$H$2</f>
        <v>559.0883450880001</v>
      </c>
      <c r="K224" s="11">
        <f>G224+J224</f>
        <v>14536.296972288001</v>
      </c>
      <c r="L224" s="14"/>
      <c r="M224" s="14"/>
    </row>
    <row r="225" spans="1:13">
      <c r="A225" s="9" t="s">
        <v>225</v>
      </c>
      <c r="B225" s="4" t="s">
        <v>3</v>
      </c>
      <c r="C225" s="6">
        <v>113400.00000000001</v>
      </c>
      <c r="D225" s="5">
        <f t="shared" si="16"/>
        <v>8402.94</v>
      </c>
      <c r="E225" s="7">
        <f t="shared" si="17"/>
        <v>104997.06000000001</v>
      </c>
      <c r="F225" s="10">
        <f t="shared" si="18"/>
        <v>4199.8824000000004</v>
      </c>
      <c r="G225" s="11">
        <f t="shared" si="19"/>
        <v>109196.94240000001</v>
      </c>
      <c r="H225" s="2"/>
      <c r="I225" s="2"/>
      <c r="J225" s="3">
        <f>G225*$H$2</f>
        <v>4367.8776960000005</v>
      </c>
      <c r="K225" s="11">
        <f>G225+J225</f>
        <v>113564.82009600001</v>
      </c>
      <c r="L225" s="14"/>
      <c r="M225" s="14"/>
    </row>
    <row r="226" spans="1:13">
      <c r="A226" s="9" t="s">
        <v>226</v>
      </c>
      <c r="B226" s="4" t="s">
        <v>3</v>
      </c>
      <c r="C226" s="6">
        <v>134265.60000000001</v>
      </c>
      <c r="D226" s="5">
        <f t="shared" si="16"/>
        <v>9949.0809600000011</v>
      </c>
      <c r="E226" s="7">
        <f t="shared" si="17"/>
        <v>124316.51904</v>
      </c>
      <c r="F226" s="10">
        <f t="shared" si="18"/>
        <v>4972.6607616000001</v>
      </c>
      <c r="G226" s="11">
        <f t="shared" si="19"/>
        <v>129289.1798016</v>
      </c>
      <c r="H226" s="2"/>
      <c r="I226" s="2"/>
      <c r="J226" s="3">
        <f>G226*$H$2</f>
        <v>5171.5671920639998</v>
      </c>
      <c r="K226" s="11">
        <f>G226+J226</f>
        <v>134460.74699366398</v>
      </c>
      <c r="L226" s="14"/>
      <c r="M226" s="14"/>
    </row>
    <row r="227" spans="1:13">
      <c r="A227" s="9" t="s">
        <v>227</v>
      </c>
      <c r="B227" s="4" t="s">
        <v>3</v>
      </c>
      <c r="C227" s="6">
        <v>98034.840000000011</v>
      </c>
      <c r="D227" s="5">
        <f t="shared" si="16"/>
        <v>7264.381644000001</v>
      </c>
      <c r="E227" s="7">
        <f t="shared" si="17"/>
        <v>90770.458356000017</v>
      </c>
      <c r="F227" s="10">
        <f t="shared" si="18"/>
        <v>3630.8183342400007</v>
      </c>
      <c r="G227" s="11">
        <f t="shared" si="19"/>
        <v>94401.276690240018</v>
      </c>
      <c r="H227" s="2"/>
      <c r="I227" s="2"/>
      <c r="J227" s="3">
        <f>G227*$H$2</f>
        <v>3776.051067609601</v>
      </c>
      <c r="K227" s="11">
        <f>G227+J227</f>
        <v>98177.32775784962</v>
      </c>
      <c r="L227" s="14"/>
      <c r="M227" s="14"/>
    </row>
    <row r="228" spans="1:13">
      <c r="A228" s="9" t="s">
        <v>228</v>
      </c>
      <c r="B228" s="4" t="s">
        <v>3</v>
      </c>
      <c r="C228" s="6">
        <v>79153.200000000012</v>
      </c>
      <c r="D228" s="5">
        <f t="shared" si="16"/>
        <v>5865.252120000001</v>
      </c>
      <c r="E228" s="7">
        <f t="shared" si="17"/>
        <v>73287.947880000007</v>
      </c>
      <c r="F228" s="10">
        <f t="shared" si="18"/>
        <v>2931.5179152000005</v>
      </c>
      <c r="G228" s="11">
        <f t="shared" si="19"/>
        <v>76219.465795200013</v>
      </c>
      <c r="H228" s="2"/>
      <c r="I228" s="2"/>
      <c r="J228" s="3">
        <f>G228*$H$2</f>
        <v>3048.7786318080007</v>
      </c>
      <c r="K228" s="11">
        <f>G228+J228</f>
        <v>79268.244427008016</v>
      </c>
      <c r="L228" s="14"/>
      <c r="M228" s="14"/>
    </row>
    <row r="229" spans="1:13">
      <c r="A229" s="9" t="s">
        <v>229</v>
      </c>
      <c r="B229" s="4" t="s">
        <v>3</v>
      </c>
      <c r="C229" s="6">
        <v>182007</v>
      </c>
      <c r="D229" s="5">
        <f t="shared" si="16"/>
        <v>13486.718699999999</v>
      </c>
      <c r="E229" s="7">
        <f t="shared" si="17"/>
        <v>168520.2813</v>
      </c>
      <c r="F229" s="10">
        <f t="shared" si="18"/>
        <v>6740.8112520000004</v>
      </c>
      <c r="G229" s="11">
        <f t="shared" si="19"/>
        <v>175261.09255200002</v>
      </c>
      <c r="H229" s="2"/>
      <c r="I229" s="2"/>
      <c r="J229" s="3">
        <f>G229*$H$2</f>
        <v>7010.4437020800005</v>
      </c>
      <c r="K229" s="11">
        <f>G229+J229</f>
        <v>182271.53625408001</v>
      </c>
      <c r="L229" s="14"/>
      <c r="M229" s="14"/>
    </row>
    <row r="230" spans="1:13">
      <c r="A230" s="9" t="s">
        <v>230</v>
      </c>
      <c r="B230" s="4" t="s">
        <v>3</v>
      </c>
      <c r="C230" s="6">
        <v>242676.00000000003</v>
      </c>
      <c r="D230" s="5">
        <f t="shared" si="16"/>
        <v>17982.2916</v>
      </c>
      <c r="E230" s="7">
        <f t="shared" si="17"/>
        <v>224693.70840000003</v>
      </c>
      <c r="F230" s="10">
        <f t="shared" si="18"/>
        <v>8987.7483360000024</v>
      </c>
      <c r="G230" s="11">
        <f t="shared" si="19"/>
        <v>233681.45673600002</v>
      </c>
      <c r="H230" s="2"/>
      <c r="I230" s="2"/>
      <c r="J230" s="3">
        <f>G230*$H$2</f>
        <v>9347.2582694400007</v>
      </c>
      <c r="K230" s="11">
        <f>G230+J230</f>
        <v>243028.71500544003</v>
      </c>
      <c r="L230" s="14"/>
      <c r="M230" s="14"/>
    </row>
    <row r="231" spans="1:13">
      <c r="A231" s="9" t="s">
        <v>231</v>
      </c>
      <c r="B231" s="4" t="s">
        <v>3</v>
      </c>
      <c r="C231" s="6">
        <v>140616</v>
      </c>
      <c r="D231" s="5">
        <f t="shared" si="16"/>
        <v>10419.6456</v>
      </c>
      <c r="E231" s="7">
        <f t="shared" si="17"/>
        <v>130196.3544</v>
      </c>
      <c r="F231" s="10">
        <f t="shared" si="18"/>
        <v>5207.8541759999998</v>
      </c>
      <c r="G231" s="11">
        <f t="shared" si="19"/>
        <v>135404.208576</v>
      </c>
      <c r="H231" s="2"/>
      <c r="I231" s="2"/>
      <c r="J231" s="3">
        <f>G231*$H$2</f>
        <v>5416.1683430399999</v>
      </c>
      <c r="K231" s="11">
        <f>G231+J231</f>
        <v>140820.37691903999</v>
      </c>
      <c r="L231" s="14"/>
      <c r="M231" s="14"/>
    </row>
    <row r="232" spans="1:13">
      <c r="A232" s="9" t="s">
        <v>232</v>
      </c>
      <c r="B232" s="4" t="s">
        <v>3</v>
      </c>
      <c r="C232" s="6">
        <v>127575.00000000001</v>
      </c>
      <c r="D232" s="5">
        <f t="shared" si="16"/>
        <v>9453.3075000000008</v>
      </c>
      <c r="E232" s="7">
        <f t="shared" si="17"/>
        <v>118121.69250000002</v>
      </c>
      <c r="F232" s="10">
        <f t="shared" si="18"/>
        <v>4724.8677000000007</v>
      </c>
      <c r="G232" s="11">
        <f t="shared" si="19"/>
        <v>122846.56020000002</v>
      </c>
      <c r="H232" s="2"/>
      <c r="I232" s="2"/>
      <c r="J232" s="3">
        <f>G232*$H$2</f>
        <v>4913.8624080000009</v>
      </c>
      <c r="K232" s="11">
        <f>G232+J232</f>
        <v>127760.42260800002</v>
      </c>
      <c r="L232" s="14"/>
      <c r="M232" s="14"/>
    </row>
    <row r="233" spans="1:13">
      <c r="A233" s="9" t="s">
        <v>233</v>
      </c>
      <c r="B233" s="4" t="s">
        <v>3</v>
      </c>
      <c r="C233" s="6">
        <v>98034.840000000011</v>
      </c>
      <c r="D233" s="5">
        <f t="shared" si="16"/>
        <v>7264.381644000001</v>
      </c>
      <c r="E233" s="7">
        <f t="shared" si="17"/>
        <v>90770.458356000017</v>
      </c>
      <c r="F233" s="10">
        <f t="shared" si="18"/>
        <v>3630.8183342400007</v>
      </c>
      <c r="G233" s="11">
        <f t="shared" si="19"/>
        <v>94401.276690240018</v>
      </c>
      <c r="H233" s="2"/>
      <c r="I233" s="2"/>
      <c r="J233" s="3">
        <f>G233*$H$2</f>
        <v>3776.051067609601</v>
      </c>
      <c r="K233" s="11">
        <f>G233+J233</f>
        <v>98177.32775784962</v>
      </c>
      <c r="L233" s="14"/>
      <c r="M233" s="14"/>
    </row>
    <row r="234" spans="1:13">
      <c r="A234" s="9" t="s">
        <v>234</v>
      </c>
      <c r="B234" s="4" t="s">
        <v>3</v>
      </c>
      <c r="C234" s="6">
        <v>98034.840000000011</v>
      </c>
      <c r="D234" s="5">
        <f t="shared" si="16"/>
        <v>7264.381644000001</v>
      </c>
      <c r="E234" s="7">
        <f t="shared" si="17"/>
        <v>90770.458356000017</v>
      </c>
      <c r="F234" s="10">
        <f t="shared" si="18"/>
        <v>3630.8183342400007</v>
      </c>
      <c r="G234" s="11">
        <f t="shared" si="19"/>
        <v>94401.276690240018</v>
      </c>
      <c r="H234" s="2"/>
      <c r="I234" s="2"/>
      <c r="J234" s="3">
        <f>G234*$H$2</f>
        <v>3776.051067609601</v>
      </c>
      <c r="K234" s="11">
        <f>G234+J234</f>
        <v>98177.32775784962</v>
      </c>
      <c r="L234" s="14"/>
      <c r="M234" s="14"/>
    </row>
    <row r="235" spans="1:13">
      <c r="A235" s="9" t="s">
        <v>235</v>
      </c>
      <c r="B235" s="4" t="s">
        <v>3</v>
      </c>
      <c r="C235" s="6">
        <v>97977.600000000006</v>
      </c>
      <c r="D235" s="5">
        <f t="shared" si="16"/>
        <v>7260.1401599999999</v>
      </c>
      <c r="E235" s="7">
        <f t="shared" si="17"/>
        <v>90717.45984000001</v>
      </c>
      <c r="F235" s="10">
        <f t="shared" si="18"/>
        <v>3628.6983936000006</v>
      </c>
      <c r="G235" s="11">
        <f t="shared" si="19"/>
        <v>94346.158233600014</v>
      </c>
      <c r="H235" s="2"/>
      <c r="I235" s="2"/>
      <c r="J235" s="3">
        <f>G235*$H$2</f>
        <v>3773.8463293440004</v>
      </c>
      <c r="K235" s="11">
        <f>G235+J235</f>
        <v>98120.004562944014</v>
      </c>
      <c r="L235" s="14"/>
      <c r="M235" s="14"/>
    </row>
    <row r="236" spans="1:13">
      <c r="A236" s="9" t="s">
        <v>236</v>
      </c>
      <c r="B236" s="4" t="s">
        <v>3</v>
      </c>
      <c r="C236" s="6">
        <v>18144</v>
      </c>
      <c r="D236" s="5">
        <f t="shared" si="16"/>
        <v>1344.4703999999999</v>
      </c>
      <c r="E236" s="7">
        <f t="shared" si="17"/>
        <v>16799.529600000002</v>
      </c>
      <c r="F236" s="10">
        <f t="shared" si="18"/>
        <v>671.9811840000001</v>
      </c>
      <c r="G236" s="11">
        <f t="shared" si="19"/>
        <v>17471.510784000002</v>
      </c>
      <c r="H236" s="2"/>
      <c r="I236" s="2"/>
      <c r="J236" s="3">
        <f>G236*$H$2</f>
        <v>698.86043136000012</v>
      </c>
      <c r="K236" s="11">
        <f>G236+J236</f>
        <v>18170.371215360003</v>
      </c>
      <c r="L236" s="14"/>
      <c r="M236" s="14"/>
    </row>
    <row r="237" spans="1:13" ht="28.5">
      <c r="A237" s="9" t="s">
        <v>237</v>
      </c>
      <c r="B237" s="4" t="s">
        <v>3</v>
      </c>
      <c r="C237" s="6">
        <v>13834.800000000001</v>
      </c>
      <c r="D237" s="5">
        <f t="shared" si="16"/>
        <v>1025.15868</v>
      </c>
      <c r="E237" s="7">
        <f t="shared" si="17"/>
        <v>12809.641320000001</v>
      </c>
      <c r="F237" s="10">
        <f t="shared" si="18"/>
        <v>512.3856528</v>
      </c>
      <c r="G237" s="11">
        <f t="shared" si="19"/>
        <v>13322.0269728</v>
      </c>
      <c r="H237" s="2"/>
      <c r="I237" s="2"/>
      <c r="J237" s="3">
        <f>G237*$H$2</f>
        <v>532.88107891200002</v>
      </c>
      <c r="K237" s="11">
        <f>G237+J237</f>
        <v>13854.908051712</v>
      </c>
      <c r="L237" s="14"/>
      <c r="M237" s="14"/>
    </row>
    <row r="238" spans="1:13">
      <c r="A238" s="9" t="s">
        <v>238</v>
      </c>
      <c r="B238" s="4" t="s">
        <v>3</v>
      </c>
      <c r="C238" s="6">
        <v>603401.4</v>
      </c>
      <c r="D238" s="5">
        <f t="shared" si="16"/>
        <v>44712.043740000001</v>
      </c>
      <c r="E238" s="7">
        <f t="shared" si="17"/>
        <v>558689.35626000003</v>
      </c>
      <c r="F238" s="10">
        <f t="shared" si="18"/>
        <v>22347.574250400001</v>
      </c>
      <c r="G238" s="11">
        <f t="shared" si="19"/>
        <v>581036.93051039998</v>
      </c>
      <c r="H238" s="2"/>
      <c r="I238" s="2"/>
      <c r="J238" s="3">
        <f>G238*$H$2</f>
        <v>23241.477220416</v>
      </c>
      <c r="K238" s="11">
        <f>G238+J238</f>
        <v>604278.40773081593</v>
      </c>
      <c r="L238" s="14"/>
      <c r="M238" s="14"/>
    </row>
    <row r="239" spans="1:13" ht="17.25" customHeight="1">
      <c r="A239" s="9" t="s">
        <v>239</v>
      </c>
      <c r="B239" s="4" t="s">
        <v>3</v>
      </c>
      <c r="C239" s="6">
        <v>35438.04</v>
      </c>
      <c r="D239" s="5">
        <f t="shared" si="16"/>
        <v>2625.958764</v>
      </c>
      <c r="E239" s="7">
        <f t="shared" si="17"/>
        <v>32812.081235999998</v>
      </c>
      <c r="F239" s="10">
        <f t="shared" si="18"/>
        <v>1312.48324944</v>
      </c>
      <c r="G239" s="11">
        <f t="shared" si="19"/>
        <v>34124.564485440002</v>
      </c>
      <c r="H239" s="2"/>
      <c r="I239" s="2"/>
      <c r="J239" s="3">
        <f>G239*$H$2</f>
        <v>1364.9825794176002</v>
      </c>
      <c r="K239" s="11">
        <f>G239+J239</f>
        <v>35489.547064857601</v>
      </c>
      <c r="L239" s="14"/>
      <c r="M239" s="14"/>
    </row>
    <row r="240" spans="1:13">
      <c r="A240" s="9" t="s">
        <v>240</v>
      </c>
      <c r="B240" s="4" t="s">
        <v>3</v>
      </c>
      <c r="C240" s="6">
        <v>107730</v>
      </c>
      <c r="D240" s="5">
        <f t="shared" si="16"/>
        <v>7982.7929999999997</v>
      </c>
      <c r="E240" s="7">
        <f t="shared" si="17"/>
        <v>99747.206999999995</v>
      </c>
      <c r="F240" s="10">
        <f t="shared" si="18"/>
        <v>3989.8882799999997</v>
      </c>
      <c r="G240" s="11">
        <f t="shared" si="19"/>
        <v>103737.09527999999</v>
      </c>
      <c r="H240" s="2"/>
      <c r="I240" s="2"/>
      <c r="J240" s="3">
        <f>G240*$H$2</f>
        <v>4149.4838111999998</v>
      </c>
      <c r="K240" s="11">
        <f>G240+J240</f>
        <v>107886.57909119999</v>
      </c>
      <c r="L240" s="14"/>
      <c r="M240" s="14"/>
    </row>
    <row r="241" spans="1:13">
      <c r="A241" s="9" t="s">
        <v>241</v>
      </c>
      <c r="B241" s="4" t="s">
        <v>3</v>
      </c>
      <c r="C241" s="6">
        <v>109431</v>
      </c>
      <c r="D241" s="5">
        <f t="shared" si="16"/>
        <v>8108.8370999999997</v>
      </c>
      <c r="E241" s="7">
        <f t="shared" si="17"/>
        <v>101322.1629</v>
      </c>
      <c r="F241" s="10">
        <f t="shared" si="18"/>
        <v>4052.886516</v>
      </c>
      <c r="G241" s="11">
        <f t="shared" si="19"/>
        <v>105375.04941599999</v>
      </c>
      <c r="H241" s="2"/>
      <c r="I241" s="2"/>
      <c r="J241" s="3">
        <f>G241*$H$2</f>
        <v>4215.0019766400001</v>
      </c>
      <c r="K241" s="11">
        <f>G241+J241</f>
        <v>109590.05139263999</v>
      </c>
      <c r="L241" s="14"/>
      <c r="M241" s="14"/>
    </row>
    <row r="242" spans="1:13">
      <c r="A242" s="9" t="s">
        <v>242</v>
      </c>
      <c r="B242" s="4" t="s">
        <v>3</v>
      </c>
      <c r="C242" s="6">
        <v>109431</v>
      </c>
      <c r="D242" s="5">
        <f t="shared" si="16"/>
        <v>8108.8370999999997</v>
      </c>
      <c r="E242" s="7">
        <f t="shared" si="17"/>
        <v>101322.1629</v>
      </c>
      <c r="F242" s="10">
        <f t="shared" si="18"/>
        <v>4052.886516</v>
      </c>
      <c r="G242" s="11">
        <f t="shared" si="19"/>
        <v>105375.04941599999</v>
      </c>
      <c r="H242" s="2"/>
      <c r="I242" s="2"/>
      <c r="J242" s="3">
        <f>G242*$H$2</f>
        <v>4215.0019766400001</v>
      </c>
      <c r="K242" s="11">
        <f>G242+J242</f>
        <v>109590.05139263999</v>
      </c>
      <c r="L242" s="14"/>
      <c r="M242" s="14"/>
    </row>
    <row r="243" spans="1:13">
      <c r="A243" s="9" t="s">
        <v>243</v>
      </c>
      <c r="B243" s="4" t="s">
        <v>3</v>
      </c>
      <c r="C243" s="6">
        <v>109431</v>
      </c>
      <c r="D243" s="5">
        <f t="shared" si="16"/>
        <v>8108.8370999999997</v>
      </c>
      <c r="E243" s="7">
        <f t="shared" si="17"/>
        <v>101322.1629</v>
      </c>
      <c r="F243" s="10">
        <f t="shared" si="18"/>
        <v>4052.886516</v>
      </c>
      <c r="G243" s="11">
        <f t="shared" si="19"/>
        <v>105375.04941599999</v>
      </c>
      <c r="H243" s="2"/>
      <c r="I243" s="2"/>
      <c r="J243" s="3">
        <f>G243*$H$2</f>
        <v>4215.0019766400001</v>
      </c>
      <c r="K243" s="11">
        <f>G243+J243</f>
        <v>109590.05139263999</v>
      </c>
      <c r="L243" s="14"/>
      <c r="M243" s="14"/>
    </row>
    <row r="244" spans="1:13">
      <c r="A244" s="9" t="s">
        <v>244</v>
      </c>
      <c r="B244" s="4" t="s">
        <v>3</v>
      </c>
      <c r="C244" s="6">
        <v>11340</v>
      </c>
      <c r="D244" s="5">
        <f t="shared" si="16"/>
        <v>840.29399999999998</v>
      </c>
      <c r="E244" s="7">
        <f t="shared" si="17"/>
        <v>10499.706</v>
      </c>
      <c r="F244" s="10">
        <f t="shared" si="18"/>
        <v>419.98824000000002</v>
      </c>
      <c r="G244" s="11">
        <f t="shared" si="19"/>
        <v>10919.694240000001</v>
      </c>
      <c r="H244" s="2"/>
      <c r="I244" s="2"/>
      <c r="J244" s="3">
        <f>G244*$H$2</f>
        <v>436.78776960000005</v>
      </c>
      <c r="K244" s="11">
        <f>G244+J244</f>
        <v>11356.4820096</v>
      </c>
      <c r="L244" s="14"/>
      <c r="M244" s="14"/>
    </row>
    <row r="245" spans="1:13">
      <c r="A245" s="9" t="s">
        <v>245</v>
      </c>
      <c r="B245" s="4" t="s">
        <v>3</v>
      </c>
      <c r="C245" s="6">
        <v>9072</v>
      </c>
      <c r="D245" s="5">
        <f t="shared" si="16"/>
        <v>672.23519999999996</v>
      </c>
      <c r="E245" s="7">
        <f t="shared" si="17"/>
        <v>8399.7648000000008</v>
      </c>
      <c r="F245" s="10">
        <f t="shared" si="18"/>
        <v>335.99059200000005</v>
      </c>
      <c r="G245" s="11">
        <f t="shared" si="19"/>
        <v>8735.7553920000009</v>
      </c>
      <c r="H245" s="2"/>
      <c r="I245" s="2"/>
      <c r="J245" s="3">
        <f>G245*$H$2</f>
        <v>349.43021568000006</v>
      </c>
      <c r="K245" s="11">
        <f>G245+J245</f>
        <v>9085.1856076800013</v>
      </c>
      <c r="L245" s="14"/>
      <c r="M245" s="14"/>
    </row>
    <row r="246" spans="1:13">
      <c r="A246" s="9" t="s">
        <v>246</v>
      </c>
      <c r="B246" s="4" t="s">
        <v>3</v>
      </c>
      <c r="C246" s="6">
        <v>70875</v>
      </c>
      <c r="D246" s="5">
        <f t="shared" si="16"/>
        <v>5251.8374999999996</v>
      </c>
      <c r="E246" s="7">
        <f t="shared" si="17"/>
        <v>65623.162500000006</v>
      </c>
      <c r="F246" s="10">
        <f t="shared" si="18"/>
        <v>2624.9265000000005</v>
      </c>
      <c r="G246" s="11">
        <f t="shared" si="19"/>
        <v>68248.089000000007</v>
      </c>
      <c r="H246" s="2"/>
      <c r="I246" s="2"/>
      <c r="J246" s="3">
        <f>G246*$H$2</f>
        <v>2729.9235600000002</v>
      </c>
      <c r="K246" s="11">
        <f>G246+J246</f>
        <v>70978.012560000003</v>
      </c>
      <c r="L246" s="14"/>
      <c r="M246" s="14"/>
    </row>
    <row r="247" spans="1:13">
      <c r="A247" s="9" t="s">
        <v>247</v>
      </c>
      <c r="B247" s="4" t="s">
        <v>3</v>
      </c>
      <c r="C247" s="6">
        <v>8731.8000000000011</v>
      </c>
      <c r="D247" s="5">
        <f t="shared" si="16"/>
        <v>647.02638000000002</v>
      </c>
      <c r="E247" s="7">
        <f t="shared" si="17"/>
        <v>8084.7736200000008</v>
      </c>
      <c r="F247" s="10">
        <f t="shared" si="18"/>
        <v>323.39094480000006</v>
      </c>
      <c r="G247" s="11">
        <f t="shared" si="19"/>
        <v>8408.1645648000012</v>
      </c>
      <c r="H247" s="2"/>
      <c r="I247" s="2"/>
      <c r="J247" s="3">
        <f>G247*$H$2</f>
        <v>336.32658259200008</v>
      </c>
      <c r="K247" s="11">
        <f>G247+J247</f>
        <v>8744.4911473920019</v>
      </c>
      <c r="L247" s="14"/>
      <c r="M247" s="14"/>
    </row>
    <row r="248" spans="1:13">
      <c r="A248" s="9" t="s">
        <v>248</v>
      </c>
      <c r="B248" s="4" t="s">
        <v>3</v>
      </c>
      <c r="C248" s="6">
        <v>4921.5600000000004</v>
      </c>
      <c r="D248" s="5">
        <f t="shared" si="16"/>
        <v>364.68759600000004</v>
      </c>
      <c r="E248" s="7">
        <f t="shared" si="17"/>
        <v>4556.8724040000006</v>
      </c>
      <c r="F248" s="10">
        <f t="shared" si="18"/>
        <v>182.27489616000003</v>
      </c>
      <c r="G248" s="11">
        <f t="shared" si="19"/>
        <v>4739.1473001600007</v>
      </c>
      <c r="H248" s="2"/>
      <c r="I248" s="2"/>
      <c r="J248" s="3">
        <f>G248*$H$2</f>
        <v>189.56589200640002</v>
      </c>
      <c r="K248" s="11">
        <f>G248+J248</f>
        <v>4928.7131921664004</v>
      </c>
      <c r="L248" s="14"/>
      <c r="M248" s="14"/>
    </row>
    <row r="249" spans="1:13">
      <c r="A249" s="9" t="s">
        <v>249</v>
      </c>
      <c r="B249" s="4" t="s">
        <v>3</v>
      </c>
      <c r="C249" s="6">
        <v>7528.68</v>
      </c>
      <c r="D249" s="5">
        <f t="shared" si="16"/>
        <v>557.87518799999998</v>
      </c>
      <c r="E249" s="7">
        <f t="shared" si="17"/>
        <v>6970.8048120000003</v>
      </c>
      <c r="F249" s="10">
        <f t="shared" si="18"/>
        <v>278.83219248</v>
      </c>
      <c r="G249" s="11">
        <f t="shared" si="19"/>
        <v>7249.6370044800005</v>
      </c>
      <c r="H249" s="2"/>
      <c r="I249" s="2"/>
      <c r="J249" s="3">
        <f>G249*$H$2</f>
        <v>289.98548017920001</v>
      </c>
      <c r="K249" s="11">
        <f>G249+J249</f>
        <v>7539.6224846592004</v>
      </c>
      <c r="L249" s="14"/>
      <c r="M249" s="14"/>
    </row>
    <row r="250" spans="1:13">
      <c r="A250" s="9" t="s">
        <v>250</v>
      </c>
      <c r="B250" s="4" t="s">
        <v>3</v>
      </c>
      <c r="C250" s="6">
        <v>20196</v>
      </c>
      <c r="D250" s="5">
        <f t="shared" si="16"/>
        <v>1496.5236</v>
      </c>
      <c r="E250" s="7">
        <f t="shared" si="17"/>
        <v>18699.4764</v>
      </c>
      <c r="F250" s="10">
        <f t="shared" si="18"/>
        <v>747.97905600000001</v>
      </c>
      <c r="G250" s="11">
        <f t="shared" si="19"/>
        <v>19447.455456</v>
      </c>
      <c r="H250" s="2"/>
      <c r="I250" s="2"/>
      <c r="J250" s="3">
        <f>G250*$H$2</f>
        <v>777.89821824000001</v>
      </c>
      <c r="K250" s="11">
        <f>G250+J250</f>
        <v>20225.353674239999</v>
      </c>
      <c r="L250" s="14"/>
      <c r="M250" s="14"/>
    </row>
    <row r="251" spans="1:13">
      <c r="A251" s="9" t="s">
        <v>251</v>
      </c>
      <c r="B251" s="4" t="s">
        <v>3</v>
      </c>
      <c r="C251" s="6">
        <v>129600.00000000001</v>
      </c>
      <c r="D251" s="5">
        <f t="shared" si="16"/>
        <v>9603.36</v>
      </c>
      <c r="E251" s="7">
        <f t="shared" si="17"/>
        <v>119996.64000000001</v>
      </c>
      <c r="F251" s="10">
        <f t="shared" si="18"/>
        <v>4799.865600000001</v>
      </c>
      <c r="G251" s="11">
        <f t="shared" si="19"/>
        <v>124796.50560000002</v>
      </c>
      <c r="H251" s="2"/>
      <c r="I251" s="2"/>
      <c r="J251" s="3">
        <f>G251*$H$2</f>
        <v>4991.8602240000009</v>
      </c>
      <c r="K251" s="11">
        <f>G251+J251</f>
        <v>129788.36582400002</v>
      </c>
      <c r="L251" s="14"/>
      <c r="M251" s="14"/>
    </row>
    <row r="252" spans="1:13">
      <c r="A252" s="9" t="s">
        <v>252</v>
      </c>
      <c r="B252" s="4" t="s">
        <v>3</v>
      </c>
      <c r="C252" s="6">
        <v>129600.00000000001</v>
      </c>
      <c r="D252" s="5">
        <f t="shared" si="16"/>
        <v>9603.36</v>
      </c>
      <c r="E252" s="7">
        <f t="shared" si="17"/>
        <v>119996.64000000001</v>
      </c>
      <c r="F252" s="10">
        <f t="shared" si="18"/>
        <v>4799.865600000001</v>
      </c>
      <c r="G252" s="11">
        <f t="shared" si="19"/>
        <v>124796.50560000002</v>
      </c>
      <c r="H252" s="2"/>
      <c r="I252" s="2"/>
      <c r="J252" s="3">
        <f>G252*$H$2</f>
        <v>4991.8602240000009</v>
      </c>
      <c r="K252" s="11">
        <f>G252+J252</f>
        <v>129788.36582400002</v>
      </c>
      <c r="L252" s="14"/>
      <c r="M252" s="14"/>
    </row>
    <row r="253" spans="1:13">
      <c r="A253" s="9" t="s">
        <v>253</v>
      </c>
      <c r="B253" s="4" t="s">
        <v>3</v>
      </c>
      <c r="C253" s="6">
        <v>24840</v>
      </c>
      <c r="D253" s="5">
        <f t="shared" si="16"/>
        <v>1840.644</v>
      </c>
      <c r="E253" s="7">
        <f t="shared" si="17"/>
        <v>22999.356</v>
      </c>
      <c r="F253" s="10">
        <f t="shared" si="18"/>
        <v>919.97424000000001</v>
      </c>
      <c r="G253" s="11">
        <f t="shared" si="19"/>
        <v>23919.330239999999</v>
      </c>
      <c r="H253" s="2"/>
      <c r="I253" s="2"/>
      <c r="J253" s="3">
        <f>G253*$H$2</f>
        <v>956.77320959999997</v>
      </c>
      <c r="K253" s="11">
        <f>G253+J253</f>
        <v>24876.103449599999</v>
      </c>
      <c r="L253" s="14"/>
      <c r="M253" s="14"/>
    </row>
    <row r="254" spans="1:13">
      <c r="A254" s="9" t="s">
        <v>254</v>
      </c>
      <c r="B254" s="4" t="s">
        <v>3</v>
      </c>
      <c r="C254" s="6">
        <v>164160</v>
      </c>
      <c r="D254" s="5">
        <f t="shared" si="16"/>
        <v>12164.255999999999</v>
      </c>
      <c r="E254" s="7">
        <f t="shared" si="17"/>
        <v>151995.74400000001</v>
      </c>
      <c r="F254" s="10">
        <f t="shared" si="18"/>
        <v>6079.8297600000005</v>
      </c>
      <c r="G254" s="11">
        <f t="shared" si="19"/>
        <v>158075.57376</v>
      </c>
      <c r="H254" s="2"/>
      <c r="I254" s="2"/>
      <c r="J254" s="3">
        <f>G254*$H$2</f>
        <v>6323.0229503999999</v>
      </c>
      <c r="K254" s="11">
        <f>G254+J254</f>
        <v>164398.59671039999</v>
      </c>
      <c r="L254" s="14"/>
      <c r="M254" s="14"/>
    </row>
    <row r="255" spans="1:13">
      <c r="A255" s="9" t="s">
        <v>255</v>
      </c>
      <c r="B255" s="4" t="s">
        <v>3</v>
      </c>
      <c r="C255" s="6">
        <v>79920</v>
      </c>
      <c r="D255" s="5">
        <f t="shared" si="16"/>
        <v>5922.0720000000001</v>
      </c>
      <c r="E255" s="7">
        <f t="shared" si="17"/>
        <v>73997.928</v>
      </c>
      <c r="F255" s="10">
        <f t="shared" si="18"/>
        <v>2959.9171200000001</v>
      </c>
      <c r="G255" s="11">
        <f t="shared" si="19"/>
        <v>76957.845119999998</v>
      </c>
      <c r="H255" s="2"/>
      <c r="I255" s="2"/>
      <c r="J255" s="3">
        <f>G255*$H$2</f>
        <v>3078.3138048000001</v>
      </c>
      <c r="K255" s="11">
        <f>G255+J255</f>
        <v>80036.158924799995</v>
      </c>
      <c r="L255" s="14"/>
      <c r="M255" s="14"/>
    </row>
    <row r="256" spans="1:13">
      <c r="A256" s="9" t="s">
        <v>256</v>
      </c>
      <c r="B256" s="4" t="s">
        <v>3</v>
      </c>
      <c r="C256" s="6">
        <v>143100</v>
      </c>
      <c r="D256" s="5">
        <f t="shared" si="16"/>
        <v>10603.71</v>
      </c>
      <c r="E256" s="7">
        <f t="shared" si="17"/>
        <v>132496.29</v>
      </c>
      <c r="F256" s="10">
        <f t="shared" si="18"/>
        <v>5299.8516000000009</v>
      </c>
      <c r="G256" s="11">
        <f t="shared" si="19"/>
        <v>137796.1416</v>
      </c>
      <c r="H256" s="2"/>
      <c r="I256" s="2"/>
      <c r="J256" s="3">
        <f>G256*$H$2</f>
        <v>5511.8456640000004</v>
      </c>
      <c r="K256" s="11">
        <f>G256+J256</f>
        <v>143307.987264</v>
      </c>
      <c r="L256" s="14"/>
      <c r="M256" s="14"/>
    </row>
    <row r="257" spans="1:13">
      <c r="A257" s="9" t="s">
        <v>257</v>
      </c>
      <c r="B257" s="4" t="s">
        <v>3</v>
      </c>
      <c r="C257" s="6">
        <v>89640</v>
      </c>
      <c r="D257" s="5">
        <f t="shared" si="16"/>
        <v>6642.3239999999996</v>
      </c>
      <c r="E257" s="7">
        <f t="shared" si="17"/>
        <v>82997.676000000007</v>
      </c>
      <c r="F257" s="10">
        <f t="shared" si="18"/>
        <v>3319.9070400000005</v>
      </c>
      <c r="G257" s="11">
        <f t="shared" si="19"/>
        <v>86317.583040000012</v>
      </c>
      <c r="H257" s="2"/>
      <c r="I257" s="2"/>
      <c r="J257" s="3">
        <f>G257*$H$2</f>
        <v>3452.7033216000004</v>
      </c>
      <c r="K257" s="11">
        <f>G257+J257</f>
        <v>89770.28636160001</v>
      </c>
      <c r="L257" s="14"/>
      <c r="M257" s="14"/>
    </row>
    <row r="258" spans="1:13">
      <c r="A258" s="9" t="s">
        <v>258</v>
      </c>
      <c r="B258" s="4" t="s">
        <v>3</v>
      </c>
      <c r="C258" s="6">
        <v>84240</v>
      </c>
      <c r="D258" s="5">
        <f t="shared" si="16"/>
        <v>6242.1840000000002</v>
      </c>
      <c r="E258" s="7">
        <f t="shared" si="17"/>
        <v>77997.816000000006</v>
      </c>
      <c r="F258" s="10">
        <f t="shared" si="18"/>
        <v>3119.9126400000005</v>
      </c>
      <c r="G258" s="11">
        <f t="shared" si="19"/>
        <v>81117.728640000001</v>
      </c>
      <c r="H258" s="2"/>
      <c r="I258" s="2"/>
      <c r="J258" s="3">
        <f>G258*$H$2</f>
        <v>3244.7091456000003</v>
      </c>
      <c r="K258" s="11">
        <f>G258+J258</f>
        <v>84362.437785600006</v>
      </c>
      <c r="L258" s="14"/>
      <c r="M258" s="14"/>
    </row>
    <row r="259" spans="1:13">
      <c r="A259" s="9" t="s">
        <v>259</v>
      </c>
      <c r="B259" s="4" t="s">
        <v>3</v>
      </c>
      <c r="C259" s="6">
        <v>129600.00000000001</v>
      </c>
      <c r="D259" s="5">
        <f t="shared" si="16"/>
        <v>9603.36</v>
      </c>
      <c r="E259" s="7">
        <f t="shared" si="17"/>
        <v>119996.64000000001</v>
      </c>
      <c r="F259" s="10">
        <f t="shared" si="18"/>
        <v>4799.865600000001</v>
      </c>
      <c r="G259" s="11">
        <f t="shared" si="19"/>
        <v>124796.50560000002</v>
      </c>
      <c r="J259" s="3">
        <f>G259*$H$2</f>
        <v>4991.8602240000009</v>
      </c>
      <c r="K259" s="11">
        <f>G259+J259</f>
        <v>129788.36582400002</v>
      </c>
      <c r="L259" s="14"/>
      <c r="M259" s="14"/>
    </row>
    <row r="260" spans="1:13">
      <c r="B260" s="1"/>
      <c r="C260" s="2"/>
    </row>
  </sheetData>
  <dataConsolidate/>
  <mergeCells count="1">
    <mergeCell ref="A1:K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juridico01</cp:lastModifiedBy>
  <cp:lastPrinted>2019-02-12T15:13:37Z</cp:lastPrinted>
  <dcterms:created xsi:type="dcterms:W3CDTF">2017-12-12T21:35:47Z</dcterms:created>
  <dcterms:modified xsi:type="dcterms:W3CDTF">2020-01-14T16:48:38Z</dcterms:modified>
</cp:coreProperties>
</file>